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290" windowWidth="8445" windowHeight="4305" activeTab="2"/>
  </bookViews>
  <sheets>
    <sheet name="2012-13" sheetId="7" r:id="rId1"/>
    <sheet name="2013-14" sheetId="8" r:id="rId2"/>
    <sheet name="2014-15" sheetId="9" r:id="rId3"/>
    <sheet name="2015-16" sheetId="10" r:id="rId4"/>
  </sheets>
  <calcPr calcId="125725"/>
</workbook>
</file>

<file path=xl/calcChain.xml><?xml version="1.0" encoding="utf-8"?>
<calcChain xmlns="http://schemas.openxmlformats.org/spreadsheetml/2006/main">
  <c r="A3" i="10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F1"/>
  <c r="F34" s="1"/>
  <c r="A3" i="9"/>
  <c r="C3" s="1"/>
  <c r="F1"/>
  <c r="F35" s="1"/>
  <c r="A3" i="8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6"/>
  <c r="C36" s="1"/>
  <c r="F1"/>
  <c r="F34" s="1"/>
  <c r="C3" l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B34"/>
  <c r="E3" i="10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6"/>
  <c r="C4" i="9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E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7"/>
  <c r="E3" i="8"/>
  <c r="G3" s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C37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E36"/>
  <c r="G36" s="1"/>
  <c r="I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C36" i="10" l="1"/>
  <c r="E36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B34"/>
  <c r="G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C37" i="9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B35"/>
  <c r="G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K3" i="8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E37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C37" i="10" l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I3"/>
  <c r="C38" i="9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E37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I3"/>
  <c r="G37" i="8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I36"/>
  <c r="G52" l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K3" i="10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G36"/>
  <c r="E37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K3" i="9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G37"/>
  <c r="G38" s="1"/>
  <c r="G39" s="1"/>
  <c r="G40" s="1"/>
  <c r="G41" s="1"/>
  <c r="G42" s="1"/>
  <c r="E38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K36" i="8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I37"/>
  <c r="I38" s="1"/>
  <c r="I39" s="1"/>
  <c r="I40" s="1"/>
  <c r="I41" s="1"/>
  <c r="I42" s="1"/>
  <c r="I43" s="1"/>
  <c r="I44" l="1"/>
  <c r="I45" s="1"/>
  <c r="I46" s="1"/>
  <c r="I47" s="1"/>
  <c r="I48" s="1"/>
  <c r="I49" s="1"/>
  <c r="I50" s="1"/>
  <c r="I51" s="1"/>
  <c r="I52" s="1"/>
  <c r="I53" s="1"/>
  <c r="I54" s="1"/>
  <c r="E65" i="10"/>
  <c r="E66" s="1"/>
  <c r="G37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I36"/>
  <c r="G43" i="9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I37"/>
  <c r="I55" i="8" l="1"/>
  <c r="I56" s="1"/>
  <c r="I57" s="1"/>
  <c r="I58" s="1"/>
  <c r="I59" s="1"/>
  <c r="I60" s="1"/>
  <c r="I61" s="1"/>
  <c r="I62" s="1"/>
  <c r="I63" s="1"/>
  <c r="I64" s="1"/>
  <c r="I65" s="1"/>
  <c r="I66" s="1"/>
  <c r="K36" i="10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I37"/>
  <c r="I38" s="1"/>
  <c r="I39" s="1"/>
  <c r="I40" s="1"/>
  <c r="I41" s="1"/>
  <c r="I42" s="1"/>
  <c r="I43" s="1"/>
  <c r="K37" i="9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I38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l="1"/>
  <c r="I57" s="1"/>
  <c r="I58" s="1"/>
  <c r="I59" s="1"/>
  <c r="I60" s="1"/>
  <c r="I61" s="1"/>
  <c r="I62" s="1"/>
  <c r="I63" s="1"/>
  <c r="I64" s="1"/>
  <c r="I65" s="1"/>
  <c r="I66" s="1"/>
  <c r="I67" s="1"/>
  <c r="I44" i="10"/>
  <c r="I45" s="1"/>
  <c r="I46" s="1"/>
  <c r="I47" s="1"/>
  <c r="I48" s="1"/>
  <c r="I49" s="1"/>
  <c r="I50" s="1"/>
  <c r="I51" s="1"/>
  <c r="I52" s="1"/>
  <c r="I53" s="1"/>
  <c r="I54" s="1"/>
  <c r="F1" i="7"/>
  <c r="F34" s="1"/>
  <c r="A3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I55" i="10" l="1"/>
  <c r="I56" s="1"/>
  <c r="I57" s="1"/>
  <c r="I58" s="1"/>
  <c r="I59" s="1"/>
  <c r="I60" s="1"/>
  <c r="I61" s="1"/>
  <c r="I62" s="1"/>
  <c r="I63" s="1"/>
  <c r="I64" s="1"/>
  <c r="I65" s="1"/>
  <c r="I66" s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E3"/>
  <c r="B34" l="1"/>
  <c r="C36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G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6"/>
  <c r="G4" l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I3"/>
  <c r="E37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G36"/>
  <c r="G37" l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I36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K3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I37" l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K36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</calcChain>
</file>

<file path=xl/sharedStrings.xml><?xml version="1.0" encoding="utf-8"?>
<sst xmlns="http://schemas.openxmlformats.org/spreadsheetml/2006/main" count="256" uniqueCount="148">
  <si>
    <t>JULI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</si>
  <si>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</si>
  <si>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</si>
  <si>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</si>
  <si>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</si>
  <si>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</si>
  <si>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</si>
  <si>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</si>
  <si>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</si>
  <si>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</si>
  <si>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</si>
  <si>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</si>
  <si>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Breddesamling</t>
  </si>
  <si>
    <t>Serieomgang 6</t>
  </si>
  <si>
    <t>ETBF 17-Wien</t>
  </si>
  <si>
    <t>WYC Bangkok avslutt</t>
  </si>
  <si>
    <t>ETBF 14-Bratislava</t>
  </si>
  <si>
    <t>Serieomgang 4</t>
  </si>
  <si>
    <t>ETBF 20-Roma</t>
  </si>
  <si>
    <t>Seniorsamling</t>
  </si>
  <si>
    <t>Norwegian Open</t>
  </si>
  <si>
    <t>ETBF 12-San Marino</t>
  </si>
  <si>
    <t>ETBF 17</t>
  </si>
  <si>
    <t>Serieomgang 1</t>
  </si>
  <si>
    <t>Juniorsamling, FS-møte</t>
  </si>
  <si>
    <t>ETBF 14</t>
  </si>
  <si>
    <t>ETBF 22-Qatar</t>
  </si>
  <si>
    <t>NM Lag</t>
  </si>
  <si>
    <t>ETBF 15-Moskva</t>
  </si>
  <si>
    <t>ETBF 20</t>
  </si>
  <si>
    <t>ETBF 21-Barcelona</t>
  </si>
  <si>
    <t>Norwegian Open finale</t>
  </si>
  <si>
    <t>ETBF 12</t>
  </si>
  <si>
    <t>Trios / Mix DBL</t>
  </si>
  <si>
    <t>E-cup Indv. Nederland</t>
  </si>
  <si>
    <t>ETBF 22</t>
  </si>
  <si>
    <t>EM Herrer Wien</t>
  </si>
  <si>
    <t>ETBF 15</t>
  </si>
  <si>
    <t>ETBF 13-Barcelona</t>
  </si>
  <si>
    <t>Serieomgang 5</t>
  </si>
  <si>
    <t>FS-møte</t>
  </si>
  <si>
    <t>VM Single Kypros</t>
  </si>
  <si>
    <t>ETBF 21</t>
  </si>
  <si>
    <t>ETBF 19-Frankrike</t>
  </si>
  <si>
    <t>Serieomgang 3</t>
  </si>
  <si>
    <t>ETBF 13</t>
  </si>
  <si>
    <t>Kurshelg</t>
  </si>
  <si>
    <t>E-cup avslutt</t>
  </si>
  <si>
    <t>ETBF 16-Nederland</t>
  </si>
  <si>
    <t>U23 – Veteran Lag</t>
  </si>
  <si>
    <t>Julaften</t>
  </si>
  <si>
    <t>1.Juledag</t>
  </si>
  <si>
    <t>EM Herrer avslutt</t>
  </si>
  <si>
    <t>VM Single avslutt</t>
  </si>
  <si>
    <t>2.Juledag</t>
  </si>
  <si>
    <t>KM LAG, FS-møte</t>
  </si>
  <si>
    <t>ETBF 19</t>
  </si>
  <si>
    <t>Serieomgang 2</t>
  </si>
  <si>
    <t>ETBF 16</t>
  </si>
  <si>
    <t>Nyttårsaften</t>
  </si>
  <si>
    <t>1.Nyttårsdag</t>
  </si>
  <si>
    <r>
      <t xml:space="preserve">2.Påskedag, </t>
    </r>
    <r>
      <rPr>
        <sz val="11"/>
        <color rgb="FF000080"/>
        <rFont val="Calibri"/>
        <family val="2"/>
        <scheme val="minor"/>
      </rPr>
      <t>EM jr avslutt</t>
    </r>
  </si>
  <si>
    <t>serieomgang 8</t>
  </si>
  <si>
    <t>ETBF 10</t>
  </si>
  <si>
    <t>ETBF 2, ETBF 3-Nederland</t>
  </si>
  <si>
    <t>ETBF 8-Tyrkia</t>
  </si>
  <si>
    <t>Serieomgang 7</t>
  </si>
  <si>
    <t xml:space="preserve">ETBF 1-Ballmaster </t>
  </si>
  <si>
    <t>Serieomgang 11</t>
  </si>
  <si>
    <t>ETBF 5-Croatia</t>
  </si>
  <si>
    <t>Kurshelg, Nettosamling</t>
  </si>
  <si>
    <t>Klassemesterskapene</t>
  </si>
  <si>
    <t>Kristi Himmelfartsdag</t>
  </si>
  <si>
    <t>ETBF 3</t>
  </si>
  <si>
    <t>NM SGL-DBL</t>
  </si>
  <si>
    <t>ETBF 8</t>
  </si>
  <si>
    <t>ETBF 1</t>
  </si>
  <si>
    <t>ETBF 5</t>
  </si>
  <si>
    <t>ETBF 4-Frankrike</t>
  </si>
  <si>
    <t xml:space="preserve">Veteranmesterskap </t>
  </si>
  <si>
    <t>Serieomgang 10</t>
  </si>
  <si>
    <t>ETBF 6-Slovenia</t>
  </si>
  <si>
    <t>Irish Open</t>
  </si>
  <si>
    <t>Sgl – Dbl</t>
  </si>
  <si>
    <t>Grunnlovsdag 17.mai</t>
  </si>
  <si>
    <t>1.Pinsedag</t>
  </si>
  <si>
    <t>Serieomgang 12</t>
  </si>
  <si>
    <r>
      <rPr>
        <sz val="11"/>
        <color rgb="FFFF0000"/>
        <rFont val="Calibri"/>
        <family val="2"/>
        <scheme val="minor"/>
      </rPr>
      <t>2.Pinsedag</t>
    </r>
    <r>
      <rPr>
        <sz val="11"/>
        <color theme="1"/>
        <rFont val="Calibri"/>
        <family val="2"/>
        <scheme val="minor"/>
      </rPr>
      <t>-Aalborg</t>
    </r>
  </si>
  <si>
    <t>ETBF 6</t>
  </si>
  <si>
    <t>ETBF 9-Aalborg</t>
  </si>
  <si>
    <t>ETBF 11-Italia</t>
  </si>
  <si>
    <t>Serieomgang 9</t>
  </si>
  <si>
    <t>EM JR Wien</t>
  </si>
  <si>
    <r>
      <rPr>
        <sz val="11"/>
        <color rgb="FF008000"/>
        <rFont val="Calibri"/>
        <family val="2"/>
        <scheme val="minor"/>
      </rPr>
      <t>ETBF 4</t>
    </r>
    <r>
      <rPr>
        <sz val="11"/>
        <color rgb="FFFF0000"/>
        <rFont val="Calibri"/>
        <family val="2"/>
        <scheme val="minor"/>
      </rPr>
      <t>, Palmesøndag</t>
    </r>
  </si>
  <si>
    <t>ETBF 7-Tyskland</t>
  </si>
  <si>
    <t>NM Jr.</t>
  </si>
  <si>
    <t>ETBF 9, ETBF 10-Odense</t>
  </si>
  <si>
    <t>NBF TING</t>
  </si>
  <si>
    <t>ETBF 2-Polen</t>
  </si>
  <si>
    <t>Skjærtorsdag</t>
  </si>
  <si>
    <t>ETBF 7</t>
  </si>
  <si>
    <t>Langfredag</t>
  </si>
  <si>
    <t>Påskeaften</t>
  </si>
  <si>
    <t>ETBF 11</t>
  </si>
  <si>
    <t>1.Påskedag</t>
  </si>
  <si>
    <t>2.Påskedag</t>
  </si>
  <si>
    <t>Palmesøndag</t>
  </si>
  <si>
    <t>World Cup start</t>
  </si>
  <si>
    <t>World Cup slutt</t>
  </si>
  <si>
    <t>WYC Hong Kong start</t>
  </si>
  <si>
    <t>WYC Hong Kong slutt</t>
  </si>
  <si>
    <t>ECC Reykjavik start</t>
  </si>
  <si>
    <t>ECC Reykjavik slutt</t>
  </si>
  <si>
    <t>WMC Abu Dhabi start</t>
  </si>
  <si>
    <t>Samling U21( + ungdom)</t>
  </si>
  <si>
    <t>Samling ferdig</t>
  </si>
  <si>
    <t>Samling</t>
  </si>
  <si>
    <t>EM Junior Leipzig</t>
  </si>
  <si>
    <r>
      <t>2.Påskedag(</t>
    </r>
    <r>
      <rPr>
        <sz val="11"/>
        <rFont val="Calibri"/>
        <family val="2"/>
        <scheme val="minor"/>
      </rPr>
      <t>EMJr ferdig</t>
    </r>
    <r>
      <rPr>
        <sz val="11"/>
        <color rgb="FFFF0000"/>
        <rFont val="Calibri"/>
        <family val="2"/>
        <scheme val="minor"/>
      </rPr>
      <t>)</t>
    </r>
  </si>
  <si>
    <t>EMC Aalborg start</t>
  </si>
  <si>
    <t>EMC Aalborg slutt</t>
  </si>
  <si>
    <t>EBT 12 Tyskland slutt</t>
  </si>
  <si>
    <t>EBT 16 Tyskland slutt</t>
  </si>
  <si>
    <t>EBT 17 Wien slutt</t>
  </si>
  <si>
    <t>NO starter</t>
  </si>
  <si>
    <t>NO finale</t>
  </si>
  <si>
    <t>EBT 21 Qatar slutt</t>
  </si>
  <si>
    <t xml:space="preserve">EBT 1 Ballmaster Finale </t>
  </si>
  <si>
    <t>EBT 2 Hammer B slutt</t>
  </si>
  <si>
    <t>EBT 4 Euro Ch slutt</t>
  </si>
  <si>
    <t>EBT 7 BAI slutt</t>
  </si>
  <si>
    <t>EBT 9 Madrid slutt</t>
  </si>
  <si>
    <t>EBT 8 Odense slutt</t>
  </si>
  <si>
    <t>NM lag Veitvet</t>
  </si>
  <si>
    <t>Trios/Mix Glåmdal</t>
  </si>
  <si>
    <t>NM U23 Munken</t>
  </si>
  <si>
    <t>Vet mesterskap lag</t>
  </si>
  <si>
    <t>NM Junior sgl/dbl</t>
  </si>
  <si>
    <t>NM sgl/dbl</t>
  </si>
  <si>
    <t>Samling Junior</t>
  </si>
  <si>
    <t>Nettosamling Junior</t>
  </si>
  <si>
    <t>Veteran Sgl/Dbl</t>
  </si>
  <si>
    <t>Veterean Sgl/Dbl</t>
  </si>
  <si>
    <t>TINGET 2015 Tromsø</t>
  </si>
  <si>
    <t>Samling Herrer</t>
  </si>
  <si>
    <t>Serieomgang 8</t>
  </si>
  <si>
    <t>kval.spill 3. divisjon</t>
  </si>
  <si>
    <t>Serieomgang 12 /</t>
  </si>
</sst>
</file>

<file path=xl/styles.xml><?xml version="1.0" encoding="utf-8"?>
<styleSheet xmlns="http://schemas.openxmlformats.org/spreadsheetml/2006/main">
  <numFmts count="1">
    <numFmt numFmtId="164" formatCode="d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rgb="FF008000"/>
      <name val="Arial"/>
      <family val="2"/>
      <charset val="1"/>
    </font>
    <font>
      <sz val="10"/>
      <color indexed="16"/>
      <name val="Arial"/>
      <family val="2"/>
      <charset val="1"/>
    </font>
    <font>
      <sz val="10"/>
      <color rgb="FF000080"/>
      <name val="Arial"/>
      <family val="2"/>
      <charset val="1"/>
    </font>
    <font>
      <sz val="10"/>
      <color indexed="17"/>
      <name val="Arial"/>
      <family val="2"/>
      <charset val="1"/>
    </font>
    <font>
      <b/>
      <sz val="10"/>
      <color indexed="8"/>
      <name val="Arial"/>
      <family val="2"/>
    </font>
    <font>
      <sz val="10"/>
      <color indexed="18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rgb="FF000080"/>
      <name val="Calibri"/>
      <family val="2"/>
      <scheme val="minor"/>
    </font>
    <font>
      <sz val="10"/>
      <color indexed="12"/>
      <name val="Arial"/>
      <family val="2"/>
      <charset val="1"/>
    </font>
    <font>
      <b/>
      <sz val="10"/>
      <color indexed="17"/>
      <name val="Arial"/>
      <family val="2"/>
      <charset val="1"/>
    </font>
    <font>
      <sz val="10"/>
      <color rgb="FF008000"/>
      <name val="Arial"/>
      <family val="2"/>
    </font>
    <font>
      <sz val="11"/>
      <color rgb="FF008000"/>
      <name val="Calibri"/>
      <family val="2"/>
      <scheme val="minor"/>
    </font>
    <font>
      <sz val="9"/>
      <name val="Arial"/>
      <family val="2"/>
      <charset val="1"/>
    </font>
    <font>
      <b/>
      <sz val="11"/>
      <color rgb="FFC00000"/>
      <name val="Arial"/>
      <family val="2"/>
    </font>
    <font>
      <sz val="9"/>
      <color rgb="FF008000"/>
      <name val="Arial"/>
      <family val="2"/>
      <charset val="1"/>
    </font>
    <font>
      <sz val="10"/>
      <color rgb="FFFF0000"/>
      <name val="Arial"/>
      <family val="2"/>
    </font>
    <font>
      <sz val="10"/>
      <color theme="4"/>
      <name val="Arial"/>
      <family val="2"/>
      <charset val="1"/>
    </font>
    <font>
      <sz val="10"/>
      <color rgb="FFFF0000"/>
      <name val="Arial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/>
  </cellStyleXfs>
  <cellXfs count="52">
    <xf numFmtId="0" fontId="0" fillId="0" borderId="0" xfId="0"/>
    <xf numFmtId="0" fontId="5" fillId="0" borderId="0" xfId="2" applyFont="1"/>
    <xf numFmtId="0" fontId="6" fillId="0" borderId="0" xfId="2" applyFont="1"/>
    <xf numFmtId="0" fontId="5" fillId="0" borderId="0" xfId="2"/>
    <xf numFmtId="0" fontId="6" fillId="0" borderId="0" xfId="2" applyFont="1" applyAlignment="1">
      <alignment horizontal="center"/>
    </xf>
    <xf numFmtId="0" fontId="5" fillId="0" borderId="1" xfId="2" applyFont="1" applyBorder="1"/>
    <xf numFmtId="0" fontId="7" fillId="0" borderId="2" xfId="2" applyFont="1" applyBorder="1"/>
    <xf numFmtId="0" fontId="5" fillId="0" borderId="3" xfId="2" applyFont="1" applyBorder="1"/>
    <xf numFmtId="0" fontId="7" fillId="0" borderId="4" xfId="2" applyFont="1" applyBorder="1"/>
    <xf numFmtId="0" fontId="7" fillId="0" borderId="0" xfId="2" applyFont="1"/>
    <xf numFmtId="164" fontId="5" fillId="0" borderId="3" xfId="2" applyNumberFormat="1" applyFont="1" applyFill="1" applyBorder="1"/>
    <xf numFmtId="0" fontId="5" fillId="0" borderId="3" xfId="2" applyFont="1" applyFill="1" applyBorder="1"/>
    <xf numFmtId="164" fontId="8" fillId="0" borderId="3" xfId="2" applyNumberFormat="1" applyFont="1" applyFill="1" applyBorder="1"/>
    <xf numFmtId="164" fontId="9" fillId="0" borderId="3" xfId="2" applyNumberFormat="1" applyFont="1" applyFill="1" applyBorder="1"/>
    <xf numFmtId="0" fontId="10" fillId="0" borderId="3" xfId="2" applyFont="1" applyFill="1" applyBorder="1"/>
    <xf numFmtId="164" fontId="11" fillId="0" borderId="3" xfId="2" applyNumberFormat="1" applyFont="1" applyFill="1" applyBorder="1"/>
    <xf numFmtId="164" fontId="3" fillId="0" borderId="3" xfId="2" applyNumberFormat="1" applyFont="1" applyFill="1" applyBorder="1"/>
    <xf numFmtId="0" fontId="8" fillId="0" borderId="3" xfId="2" applyFont="1" applyFill="1" applyBorder="1"/>
    <xf numFmtId="164" fontId="12" fillId="0" borderId="3" xfId="2" applyNumberFormat="1" applyFont="1" applyFill="1" applyBorder="1"/>
    <xf numFmtId="164" fontId="13" fillId="0" borderId="3" xfId="2" applyNumberFormat="1" applyFont="1" applyFill="1" applyBorder="1"/>
    <xf numFmtId="164" fontId="10" fillId="0" borderId="3" xfId="2" applyNumberFormat="1" applyFont="1" applyFill="1" applyBorder="1"/>
    <xf numFmtId="164" fontId="14" fillId="0" borderId="3" xfId="2" applyNumberFormat="1" applyFont="1" applyFill="1" applyBorder="1"/>
    <xf numFmtId="164" fontId="15" fillId="0" borderId="3" xfId="2" applyNumberFormat="1" applyFont="1" applyFill="1" applyBorder="1"/>
    <xf numFmtId="0" fontId="15" fillId="0" borderId="0" xfId="2" applyFont="1"/>
    <xf numFmtId="164" fontId="2" fillId="2" borderId="3" xfId="1" applyNumberFormat="1" applyBorder="1"/>
    <xf numFmtId="164" fontId="4" fillId="2" borderId="3" xfId="1" applyNumberFormat="1" applyFont="1" applyBorder="1"/>
    <xf numFmtId="0" fontId="0" fillId="0" borderId="0" xfId="0" applyFont="1"/>
    <xf numFmtId="164" fontId="4" fillId="0" borderId="3" xfId="2" applyNumberFormat="1" applyFont="1" applyFill="1" applyBorder="1"/>
    <xf numFmtId="0" fontId="4" fillId="2" borderId="3" xfId="1" applyFont="1" applyBorder="1"/>
    <xf numFmtId="164" fontId="5" fillId="0" borderId="3" xfId="2" applyNumberFormat="1" applyFont="1" applyBorder="1"/>
    <xf numFmtId="0" fontId="4" fillId="2" borderId="2" xfId="1" applyFont="1" applyBorder="1"/>
    <xf numFmtId="0" fontId="14" fillId="0" borderId="3" xfId="2" applyFont="1" applyFill="1" applyBorder="1"/>
    <xf numFmtId="164" fontId="17" fillId="0" borderId="3" xfId="2" applyNumberFormat="1" applyFont="1" applyFill="1" applyBorder="1"/>
    <xf numFmtId="0" fontId="5" fillId="0" borderId="3" xfId="2" applyFill="1" applyBorder="1"/>
    <xf numFmtId="164" fontId="18" fillId="0" borderId="3" xfId="2" applyNumberFormat="1" applyFont="1" applyFill="1" applyBorder="1"/>
    <xf numFmtId="164" fontId="19" fillId="0" borderId="3" xfId="2" applyNumberFormat="1" applyFont="1" applyFill="1" applyBorder="1"/>
    <xf numFmtId="0" fontId="9" fillId="0" borderId="3" xfId="2" applyFont="1" applyFill="1" applyBorder="1"/>
    <xf numFmtId="0" fontId="18" fillId="0" borderId="3" xfId="2" applyFont="1" applyFill="1" applyBorder="1"/>
    <xf numFmtId="164" fontId="21" fillId="0" borderId="3" xfId="2" applyNumberFormat="1" applyFont="1" applyFill="1" applyBorder="1"/>
    <xf numFmtId="0" fontId="3" fillId="0" borderId="3" xfId="2" applyFont="1" applyFill="1" applyBorder="1"/>
    <xf numFmtId="164" fontId="22" fillId="3" borderId="3" xfId="2" applyNumberFormat="1" applyFont="1" applyFill="1" applyBorder="1"/>
    <xf numFmtId="164" fontId="23" fillId="0" borderId="3" xfId="2" applyNumberFormat="1" applyFont="1" applyFill="1" applyBorder="1"/>
    <xf numFmtId="0" fontId="24" fillId="0" borderId="3" xfId="2" applyFont="1" applyFill="1" applyBorder="1"/>
    <xf numFmtId="0" fontId="25" fillId="0" borderId="0" xfId="2" applyFont="1"/>
    <xf numFmtId="164" fontId="26" fillId="0" borderId="3" xfId="2" applyNumberFormat="1" applyFont="1" applyFill="1" applyBorder="1"/>
    <xf numFmtId="0" fontId="26" fillId="0" borderId="3" xfId="2" applyFont="1" applyFill="1" applyBorder="1"/>
    <xf numFmtId="164" fontId="5" fillId="4" borderId="3" xfId="2" applyNumberFormat="1" applyFont="1" applyFill="1" applyBorder="1"/>
    <xf numFmtId="0" fontId="5" fillId="4" borderId="3" xfId="2" applyFont="1" applyFill="1" applyBorder="1"/>
    <xf numFmtId="164" fontId="5" fillId="0" borderId="0" xfId="2" applyNumberFormat="1" applyFont="1" applyFill="1" applyBorder="1"/>
    <xf numFmtId="0" fontId="5" fillId="0" borderId="0" xfId="2" applyFont="1" applyFill="1" applyBorder="1"/>
    <xf numFmtId="164" fontId="5" fillId="4" borderId="0" xfId="2" applyNumberFormat="1" applyFont="1" applyFill="1" applyBorder="1"/>
    <xf numFmtId="164" fontId="4" fillId="0" borderId="0" xfId="2" applyNumberFormat="1" applyFont="1" applyFill="1" applyBorder="1"/>
  </cellXfs>
  <cellStyles count="3">
    <cellStyle name="20% - Accent2" xfId="1" builtinId="34"/>
    <cellStyle name="Excel Built-in Normal" xfId="2"/>
    <cellStyle name="Normal" xfId="0" builtinId="0"/>
  </cellStyles>
  <dxfs count="68"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view="pageLayout" topLeftCell="A10" zoomScaleNormal="100" workbookViewId="0">
      <selection activeCell="B34" sqref="B34"/>
    </sheetView>
  </sheetViews>
  <sheetFormatPr defaultColWidth="8.7109375" defaultRowHeight="12.75"/>
  <cols>
    <col min="1" max="1" width="3" style="1" customWidth="1"/>
    <col min="2" max="2" width="20.7109375" style="3" customWidth="1"/>
    <col min="3" max="3" width="3" style="1" customWidth="1"/>
    <col min="4" max="4" width="20.7109375" style="3" customWidth="1"/>
    <col min="5" max="5" width="3" style="1" customWidth="1"/>
    <col min="6" max="6" width="20.7109375" style="3" customWidth="1"/>
    <col min="7" max="7" width="3" style="1" customWidth="1"/>
    <col min="8" max="8" width="20.7109375" style="3" customWidth="1"/>
    <col min="9" max="9" width="3" style="1" customWidth="1"/>
    <col min="10" max="10" width="20.7109375" style="3" customWidth="1"/>
    <col min="11" max="11" width="3" style="1" customWidth="1"/>
    <col min="12" max="12" width="20.7109375" style="3" customWidth="1"/>
    <col min="13" max="16384" width="8.7109375" style="3"/>
  </cols>
  <sheetData>
    <row r="1" spans="1:14" ht="18">
      <c r="B1" s="2">
        <v>2012</v>
      </c>
      <c r="F1" s="4" t="str">
        <f>CONCATENATE("Terminliste ",B1,"-",B1+1)</f>
        <v>Terminliste 2012-2013</v>
      </c>
    </row>
    <row r="2" spans="1:14" s="9" customForma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8" t="s">
        <v>5</v>
      </c>
    </row>
    <row r="3" spans="1:14" ht="16.5" customHeight="1">
      <c r="A3" s="10">
        <f>DATE(B1,7,1)</f>
        <v>41091</v>
      </c>
      <c r="B3" s="11"/>
      <c r="C3" s="10">
        <f>A3+31</f>
        <v>41122</v>
      </c>
      <c r="D3" s="10"/>
      <c r="E3" s="10">
        <f>C3+31</f>
        <v>41153</v>
      </c>
      <c r="F3" s="10" t="s">
        <v>12</v>
      </c>
      <c r="G3" s="10">
        <f>E3+30</f>
        <v>41183</v>
      </c>
      <c r="H3" s="10"/>
      <c r="I3" s="10">
        <f>G3+31</f>
        <v>41214</v>
      </c>
      <c r="J3" s="10"/>
      <c r="K3" s="10">
        <f>I3+30</f>
        <v>41244</v>
      </c>
      <c r="L3" s="10" t="s">
        <v>13</v>
      </c>
    </row>
    <row r="4" spans="1:14" ht="16.5" customHeight="1">
      <c r="A4" s="10">
        <f t="shared" ref="A4:A33" si="0">A3+1</f>
        <v>41092</v>
      </c>
      <c r="B4" s="11"/>
      <c r="C4" s="10">
        <f t="shared" ref="C4:C33" si="1">C3+1</f>
        <v>41123</v>
      </c>
      <c r="D4" s="10"/>
      <c r="E4" s="10">
        <f t="shared" ref="E4:E32" si="2">E3+1</f>
        <v>41154</v>
      </c>
      <c r="F4" s="10"/>
      <c r="G4" s="10">
        <f t="shared" ref="G4:G33" si="3">G3+1</f>
        <v>41184</v>
      </c>
      <c r="H4" s="12" t="s">
        <v>14</v>
      </c>
      <c r="I4" s="10">
        <f t="shared" ref="I4:I32" si="4">I3+1</f>
        <v>41215</v>
      </c>
      <c r="J4" s="10"/>
      <c r="K4" s="10">
        <f t="shared" ref="K4:K33" si="5">K3+1</f>
        <v>41245</v>
      </c>
      <c r="L4" s="13"/>
    </row>
    <row r="5" spans="1:14" ht="16.5" customHeight="1">
      <c r="A5" s="10">
        <f t="shared" si="0"/>
        <v>41093</v>
      </c>
      <c r="B5" s="14" t="s">
        <v>15</v>
      </c>
      <c r="C5" s="10">
        <f t="shared" si="1"/>
        <v>41124</v>
      </c>
      <c r="D5" s="10"/>
      <c r="E5" s="10">
        <f t="shared" si="2"/>
        <v>41155</v>
      </c>
      <c r="F5" s="12" t="s">
        <v>16</v>
      </c>
      <c r="G5" s="10">
        <f t="shared" si="3"/>
        <v>41185</v>
      </c>
      <c r="H5" s="15"/>
      <c r="I5" s="10">
        <f t="shared" si="4"/>
        <v>41216</v>
      </c>
      <c r="J5" s="10" t="s">
        <v>17</v>
      </c>
      <c r="K5" s="10">
        <f t="shared" si="5"/>
        <v>41246</v>
      </c>
      <c r="L5" s="13"/>
    </row>
    <row r="6" spans="1:14" ht="16.5" customHeight="1">
      <c r="A6" s="10">
        <f t="shared" si="0"/>
        <v>41094</v>
      </c>
      <c r="B6" s="11"/>
      <c r="C6" s="10">
        <f t="shared" si="1"/>
        <v>41125</v>
      </c>
      <c r="D6" s="13"/>
      <c r="E6" s="10">
        <f t="shared" si="2"/>
        <v>41156</v>
      </c>
      <c r="F6" s="15"/>
      <c r="G6" s="10">
        <f t="shared" si="3"/>
        <v>41186</v>
      </c>
      <c r="H6" s="10"/>
      <c r="I6" s="10">
        <f t="shared" si="4"/>
        <v>41217</v>
      </c>
      <c r="J6" s="12" t="s">
        <v>18</v>
      </c>
      <c r="K6" s="10">
        <f t="shared" si="5"/>
        <v>41247</v>
      </c>
      <c r="L6" s="13"/>
    </row>
    <row r="7" spans="1:14" ht="16.5" customHeight="1">
      <c r="A7" s="10">
        <f t="shared" si="0"/>
        <v>41095</v>
      </c>
      <c r="B7" s="11"/>
      <c r="C7" s="10">
        <f t="shared" si="1"/>
        <v>41126</v>
      </c>
      <c r="D7" s="13"/>
      <c r="E7" s="10">
        <f t="shared" si="2"/>
        <v>41157</v>
      </c>
      <c r="F7" s="10"/>
      <c r="G7" s="10">
        <f t="shared" si="3"/>
        <v>41187</v>
      </c>
      <c r="H7" s="10" t="s">
        <v>19</v>
      </c>
      <c r="I7" s="10">
        <f t="shared" si="4"/>
        <v>41218</v>
      </c>
      <c r="J7" s="10"/>
      <c r="K7" s="10">
        <f t="shared" si="5"/>
        <v>41248</v>
      </c>
      <c r="L7" s="13"/>
      <c r="N7" s="1"/>
    </row>
    <row r="8" spans="1:14" ht="16.5" customHeight="1">
      <c r="A8" s="10">
        <f t="shared" si="0"/>
        <v>41096</v>
      </c>
      <c r="B8" s="11"/>
      <c r="C8" s="10">
        <f t="shared" si="1"/>
        <v>41127</v>
      </c>
      <c r="D8" s="13"/>
      <c r="E8" s="10">
        <f t="shared" si="2"/>
        <v>41158</v>
      </c>
      <c r="F8" s="10"/>
      <c r="G8" s="10">
        <f t="shared" si="3"/>
        <v>41188</v>
      </c>
      <c r="H8" s="16" t="s">
        <v>20</v>
      </c>
      <c r="I8" s="10">
        <f t="shared" si="4"/>
        <v>41219</v>
      </c>
      <c r="J8" s="15"/>
      <c r="K8" s="10">
        <f t="shared" si="5"/>
        <v>41249</v>
      </c>
      <c r="L8" s="10"/>
    </row>
    <row r="9" spans="1:14" ht="16.5" customHeight="1">
      <c r="A9" s="10">
        <f t="shared" si="0"/>
        <v>41097</v>
      </c>
      <c r="B9" s="17" t="s">
        <v>21</v>
      </c>
      <c r="C9" s="10">
        <f t="shared" si="1"/>
        <v>41128</v>
      </c>
      <c r="D9" s="13"/>
      <c r="E9" s="10">
        <f t="shared" si="2"/>
        <v>41159</v>
      </c>
      <c r="F9" s="10"/>
      <c r="G9" s="10">
        <f t="shared" si="3"/>
        <v>41189</v>
      </c>
      <c r="H9" s="12" t="s">
        <v>22</v>
      </c>
      <c r="I9" s="10">
        <f t="shared" si="4"/>
        <v>41220</v>
      </c>
      <c r="J9" s="15"/>
      <c r="K9" s="10">
        <f t="shared" si="5"/>
        <v>41250</v>
      </c>
      <c r="L9" s="10"/>
    </row>
    <row r="10" spans="1:14" ht="16.5" customHeight="1">
      <c r="A10" s="10">
        <f t="shared" si="0"/>
        <v>41098</v>
      </c>
      <c r="B10" s="11"/>
      <c r="C10" s="10">
        <f t="shared" si="1"/>
        <v>41129</v>
      </c>
      <c r="D10" s="13"/>
      <c r="E10" s="10">
        <f t="shared" si="2"/>
        <v>41160</v>
      </c>
      <c r="F10" s="10" t="s">
        <v>23</v>
      </c>
      <c r="G10" s="10">
        <f t="shared" si="3"/>
        <v>41190</v>
      </c>
      <c r="H10" s="13"/>
      <c r="I10" s="10">
        <f t="shared" si="4"/>
        <v>41221</v>
      </c>
      <c r="J10" s="10"/>
      <c r="K10" s="10">
        <f t="shared" si="5"/>
        <v>41251</v>
      </c>
      <c r="L10" s="10" t="s">
        <v>24</v>
      </c>
    </row>
    <row r="11" spans="1:14" ht="16.5" customHeight="1">
      <c r="A11" s="10">
        <f t="shared" si="0"/>
        <v>41099</v>
      </c>
      <c r="B11" s="11"/>
      <c r="C11" s="10">
        <f t="shared" si="1"/>
        <v>41130</v>
      </c>
      <c r="D11" s="13"/>
      <c r="E11" s="10">
        <f t="shared" si="2"/>
        <v>41161</v>
      </c>
      <c r="F11" s="12" t="s">
        <v>25</v>
      </c>
      <c r="G11" s="10">
        <f t="shared" si="3"/>
        <v>41191</v>
      </c>
      <c r="H11" s="13"/>
      <c r="I11" s="10">
        <f t="shared" si="4"/>
        <v>41222</v>
      </c>
      <c r="J11" s="10"/>
      <c r="K11" s="10">
        <f t="shared" si="5"/>
        <v>41252</v>
      </c>
      <c r="L11" s="12" t="s">
        <v>26</v>
      </c>
    </row>
    <row r="12" spans="1:14" ht="16.5" customHeight="1">
      <c r="A12" s="10">
        <f t="shared" si="0"/>
        <v>41100</v>
      </c>
      <c r="B12" s="11"/>
      <c r="C12" s="10">
        <f t="shared" si="1"/>
        <v>41131</v>
      </c>
      <c r="D12" s="13"/>
      <c r="E12" s="10">
        <f t="shared" si="2"/>
        <v>41162</v>
      </c>
      <c r="F12" s="10"/>
      <c r="G12" s="10">
        <f t="shared" si="3"/>
        <v>41192</v>
      </c>
      <c r="H12" s="15"/>
      <c r="I12" s="10">
        <f t="shared" si="4"/>
        <v>41223</v>
      </c>
      <c r="J12" s="16" t="s">
        <v>27</v>
      </c>
      <c r="K12" s="10">
        <f t="shared" si="5"/>
        <v>41253</v>
      </c>
      <c r="L12" s="15"/>
    </row>
    <row r="13" spans="1:14" ht="16.5" customHeight="1">
      <c r="A13" s="10">
        <f t="shared" si="0"/>
        <v>41101</v>
      </c>
      <c r="B13" s="11"/>
      <c r="C13" s="10">
        <f t="shared" si="1"/>
        <v>41132</v>
      </c>
      <c r="D13" s="16"/>
      <c r="E13" s="10">
        <f t="shared" si="2"/>
        <v>41163</v>
      </c>
      <c r="F13" s="12" t="s">
        <v>28</v>
      </c>
      <c r="G13" s="10">
        <f t="shared" si="3"/>
        <v>41193</v>
      </c>
      <c r="H13" s="10"/>
      <c r="I13" s="10">
        <f t="shared" si="4"/>
        <v>41224</v>
      </c>
      <c r="J13" s="12" t="s">
        <v>29</v>
      </c>
      <c r="K13" s="10">
        <f t="shared" si="5"/>
        <v>41254</v>
      </c>
      <c r="L13" s="13"/>
    </row>
    <row r="14" spans="1:14" ht="16.5" customHeight="1">
      <c r="A14" s="10">
        <f t="shared" si="0"/>
        <v>41102</v>
      </c>
      <c r="B14" s="11"/>
      <c r="C14" s="10">
        <f t="shared" si="1"/>
        <v>41133</v>
      </c>
      <c r="D14" s="13"/>
      <c r="E14" s="10">
        <f t="shared" si="2"/>
        <v>41164</v>
      </c>
      <c r="F14" s="10"/>
      <c r="G14" s="10">
        <f t="shared" si="3"/>
        <v>41194</v>
      </c>
      <c r="H14" s="10"/>
      <c r="I14" s="10">
        <f t="shared" si="4"/>
        <v>41225</v>
      </c>
      <c r="J14" s="15"/>
      <c r="K14" s="10">
        <f t="shared" si="5"/>
        <v>41255</v>
      </c>
      <c r="L14" s="13"/>
    </row>
    <row r="15" spans="1:14" ht="16.5" customHeight="1">
      <c r="A15" s="10">
        <f t="shared" si="0"/>
        <v>41103</v>
      </c>
      <c r="B15" s="11"/>
      <c r="C15" s="10">
        <f t="shared" si="1"/>
        <v>41134</v>
      </c>
      <c r="D15" s="13"/>
      <c r="E15" s="10">
        <f t="shared" si="2"/>
        <v>41165</v>
      </c>
      <c r="F15" s="10"/>
      <c r="G15" s="10">
        <f t="shared" si="3"/>
        <v>41195</v>
      </c>
      <c r="H15" s="10"/>
      <c r="I15" s="10">
        <f t="shared" si="4"/>
        <v>41226</v>
      </c>
      <c r="J15" s="12" t="s">
        <v>30</v>
      </c>
      <c r="K15" s="10">
        <f t="shared" si="5"/>
        <v>41256</v>
      </c>
      <c r="L15" s="10"/>
    </row>
    <row r="16" spans="1:14" ht="16.5" customHeight="1">
      <c r="A16" s="10">
        <f t="shared" si="0"/>
        <v>41104</v>
      </c>
      <c r="B16" s="11"/>
      <c r="C16" s="10">
        <f t="shared" si="1"/>
        <v>41135</v>
      </c>
      <c r="D16" s="13"/>
      <c r="E16" s="10">
        <f t="shared" si="2"/>
        <v>41166</v>
      </c>
      <c r="F16" s="10"/>
      <c r="G16" s="10">
        <f t="shared" si="3"/>
        <v>41196</v>
      </c>
      <c r="H16" s="18" t="s">
        <v>31</v>
      </c>
      <c r="I16" s="10">
        <f t="shared" si="4"/>
        <v>41227</v>
      </c>
      <c r="J16" s="15"/>
      <c r="K16" s="10">
        <f t="shared" si="5"/>
        <v>41257</v>
      </c>
      <c r="L16" s="10"/>
    </row>
    <row r="17" spans="1:14" ht="16.5" customHeight="1">
      <c r="A17" s="10">
        <f t="shared" si="0"/>
        <v>41105</v>
      </c>
      <c r="B17" s="17" t="s">
        <v>32</v>
      </c>
      <c r="C17" s="10">
        <f t="shared" si="1"/>
        <v>41136</v>
      </c>
      <c r="D17" s="13"/>
      <c r="E17" s="10">
        <f t="shared" si="2"/>
        <v>41167</v>
      </c>
      <c r="F17" s="16" t="s">
        <v>33</v>
      </c>
      <c r="G17" s="10">
        <f t="shared" si="3"/>
        <v>41197</v>
      </c>
      <c r="H17" s="19" t="s">
        <v>34</v>
      </c>
      <c r="I17" s="10">
        <f t="shared" si="4"/>
        <v>41228</v>
      </c>
      <c r="J17" s="10"/>
      <c r="K17" s="10">
        <f t="shared" si="5"/>
        <v>41258</v>
      </c>
      <c r="L17" s="12" t="s">
        <v>35</v>
      </c>
    </row>
    <row r="18" spans="1:14" ht="16.5" customHeight="1">
      <c r="A18" s="10">
        <f t="shared" si="0"/>
        <v>41106</v>
      </c>
      <c r="B18" s="11"/>
      <c r="C18" s="10">
        <f t="shared" si="1"/>
        <v>41137</v>
      </c>
      <c r="D18" s="20" t="s">
        <v>36</v>
      </c>
      <c r="E18" s="10">
        <f t="shared" si="2"/>
        <v>41168</v>
      </c>
      <c r="F18" s="12" t="s">
        <v>37</v>
      </c>
      <c r="G18" s="10">
        <f t="shared" si="3"/>
        <v>41198</v>
      </c>
      <c r="H18" s="15"/>
      <c r="I18" s="10">
        <f t="shared" si="4"/>
        <v>41229</v>
      </c>
      <c r="J18" s="10"/>
      <c r="K18" s="10">
        <f t="shared" si="5"/>
        <v>41259</v>
      </c>
      <c r="L18" s="21"/>
    </row>
    <row r="19" spans="1:14" ht="16.5" customHeight="1">
      <c r="A19" s="10">
        <f t="shared" si="0"/>
        <v>41107</v>
      </c>
      <c r="B19" s="17" t="s">
        <v>38</v>
      </c>
      <c r="C19" s="22">
        <f t="shared" si="1"/>
        <v>41138</v>
      </c>
      <c r="D19" s="10"/>
      <c r="E19" s="10">
        <f t="shared" si="2"/>
        <v>41169</v>
      </c>
      <c r="F19" s="10"/>
      <c r="G19" s="10">
        <f t="shared" si="3"/>
        <v>41199</v>
      </c>
      <c r="H19" s="15"/>
      <c r="I19" s="10">
        <f t="shared" si="4"/>
        <v>41230</v>
      </c>
      <c r="J19" s="10" t="s">
        <v>39</v>
      </c>
      <c r="K19" s="10">
        <f t="shared" si="5"/>
        <v>41260</v>
      </c>
      <c r="L19" s="21"/>
    </row>
    <row r="20" spans="1:14" ht="16.5" customHeight="1">
      <c r="A20" s="10">
        <f t="shared" si="0"/>
        <v>41108</v>
      </c>
      <c r="B20" s="11"/>
      <c r="C20" s="10">
        <f t="shared" si="1"/>
        <v>41139</v>
      </c>
      <c r="D20" s="10" t="s">
        <v>40</v>
      </c>
      <c r="E20" s="10">
        <f t="shared" si="2"/>
        <v>41170</v>
      </c>
      <c r="F20" s="20" t="s">
        <v>41</v>
      </c>
      <c r="G20" s="10">
        <f t="shared" si="3"/>
        <v>41200</v>
      </c>
      <c r="H20" s="10"/>
      <c r="I20" s="10">
        <f t="shared" si="4"/>
        <v>41231</v>
      </c>
      <c r="J20" s="12" t="s">
        <v>42</v>
      </c>
      <c r="K20" s="10">
        <f t="shared" si="5"/>
        <v>41261</v>
      </c>
      <c r="L20" s="21"/>
    </row>
    <row r="21" spans="1:14" ht="16.5" customHeight="1">
      <c r="A21" s="10">
        <f t="shared" si="0"/>
        <v>41109</v>
      </c>
      <c r="B21" s="11"/>
      <c r="C21" s="10">
        <f t="shared" si="1"/>
        <v>41140</v>
      </c>
      <c r="D21" s="13"/>
      <c r="E21" s="10">
        <f t="shared" si="2"/>
        <v>41171</v>
      </c>
      <c r="F21" s="15"/>
      <c r="G21" s="10">
        <f t="shared" si="3"/>
        <v>41201</v>
      </c>
      <c r="H21" s="12" t="s">
        <v>43</v>
      </c>
      <c r="I21" s="10">
        <f t="shared" si="4"/>
        <v>41232</v>
      </c>
      <c r="J21" s="15"/>
      <c r="K21" s="10">
        <f t="shared" si="5"/>
        <v>41262</v>
      </c>
      <c r="L21" s="21"/>
    </row>
    <row r="22" spans="1:14" ht="16.5" customHeight="1">
      <c r="A22" s="10">
        <f t="shared" si="0"/>
        <v>41110</v>
      </c>
      <c r="B22" s="11"/>
      <c r="C22" s="10">
        <f t="shared" si="1"/>
        <v>41141</v>
      </c>
      <c r="D22" s="13"/>
      <c r="E22" s="10">
        <f t="shared" si="2"/>
        <v>41172</v>
      </c>
      <c r="F22" s="10"/>
      <c r="G22" s="10">
        <f t="shared" si="3"/>
        <v>41202</v>
      </c>
      <c r="H22" s="10" t="s">
        <v>44</v>
      </c>
      <c r="I22" s="10">
        <f t="shared" si="4"/>
        <v>41233</v>
      </c>
      <c r="J22" s="15"/>
      <c r="K22" s="10">
        <f t="shared" si="5"/>
        <v>41263</v>
      </c>
      <c r="L22" s="21"/>
    </row>
    <row r="23" spans="1:14" ht="16.5" customHeight="1">
      <c r="A23" s="10">
        <f t="shared" si="0"/>
        <v>41111</v>
      </c>
      <c r="B23" s="11"/>
      <c r="C23" s="10">
        <f t="shared" si="1"/>
        <v>41142</v>
      </c>
      <c r="D23" s="13"/>
      <c r="E23" s="10">
        <f t="shared" si="2"/>
        <v>41173</v>
      </c>
      <c r="F23" s="10"/>
      <c r="G23" s="10">
        <f t="shared" si="3"/>
        <v>41203</v>
      </c>
      <c r="H23" s="13"/>
      <c r="I23" s="10">
        <f t="shared" si="4"/>
        <v>41234</v>
      </c>
      <c r="J23" s="15"/>
      <c r="K23" s="10">
        <f t="shared" si="5"/>
        <v>41264</v>
      </c>
      <c r="L23" s="13"/>
    </row>
    <row r="24" spans="1:14" ht="16.5" customHeight="1">
      <c r="A24" s="10">
        <f t="shared" si="0"/>
        <v>41112</v>
      </c>
      <c r="B24" s="17" t="s">
        <v>45</v>
      </c>
      <c r="C24" s="10">
        <f t="shared" si="1"/>
        <v>41143</v>
      </c>
      <c r="D24" s="13"/>
      <c r="E24" s="10">
        <f t="shared" si="2"/>
        <v>41174</v>
      </c>
      <c r="F24" s="10" t="s">
        <v>46</v>
      </c>
      <c r="G24" s="10">
        <f t="shared" si="3"/>
        <v>41204</v>
      </c>
      <c r="H24" s="19" t="s">
        <v>47</v>
      </c>
      <c r="I24" s="10">
        <f t="shared" si="4"/>
        <v>41235</v>
      </c>
      <c r="J24" s="10"/>
      <c r="K24" s="10">
        <f t="shared" si="5"/>
        <v>41265</v>
      </c>
      <c r="L24" s="13"/>
    </row>
    <row r="25" spans="1:14" ht="16.5" customHeight="1">
      <c r="A25" s="10">
        <f t="shared" si="0"/>
        <v>41113</v>
      </c>
      <c r="B25" s="11"/>
      <c r="C25" s="10">
        <f t="shared" si="1"/>
        <v>41144</v>
      </c>
      <c r="D25" s="10"/>
      <c r="E25" s="10">
        <f t="shared" si="2"/>
        <v>41175</v>
      </c>
      <c r="F25" s="21"/>
      <c r="G25" s="10">
        <f t="shared" si="3"/>
        <v>41205</v>
      </c>
      <c r="H25" s="13"/>
      <c r="I25" s="10">
        <f t="shared" si="4"/>
        <v>41236</v>
      </c>
      <c r="J25" s="10"/>
      <c r="K25" s="10">
        <f t="shared" si="5"/>
        <v>41266</v>
      </c>
      <c r="L25" s="10"/>
      <c r="N25" s="23"/>
    </row>
    <row r="26" spans="1:14" ht="16.5" customHeight="1">
      <c r="A26" s="10">
        <f t="shared" si="0"/>
        <v>41114</v>
      </c>
      <c r="B26" s="11"/>
      <c r="C26" s="10">
        <f t="shared" si="1"/>
        <v>41145</v>
      </c>
      <c r="D26" s="10"/>
      <c r="E26" s="10">
        <f t="shared" si="2"/>
        <v>41176</v>
      </c>
      <c r="F26" s="12" t="s">
        <v>48</v>
      </c>
      <c r="G26" s="10">
        <f t="shared" si="3"/>
        <v>41206</v>
      </c>
      <c r="H26" s="13"/>
      <c r="I26" s="10">
        <f t="shared" si="4"/>
        <v>41237</v>
      </c>
      <c r="J26" s="16" t="s">
        <v>49</v>
      </c>
      <c r="K26" s="24">
        <f t="shared" si="5"/>
        <v>41267</v>
      </c>
      <c r="L26" s="25" t="s">
        <v>50</v>
      </c>
    </row>
    <row r="27" spans="1:14" ht="16.5" customHeight="1">
      <c r="A27" s="10">
        <f t="shared" si="0"/>
        <v>41115</v>
      </c>
      <c r="B27" s="11"/>
      <c r="C27" s="10">
        <f t="shared" si="1"/>
        <v>41146</v>
      </c>
      <c r="D27" s="10"/>
      <c r="E27" s="10">
        <f t="shared" si="2"/>
        <v>41177</v>
      </c>
      <c r="F27" s="21"/>
      <c r="G27" s="10">
        <f t="shared" si="3"/>
        <v>41207</v>
      </c>
      <c r="H27" s="10"/>
      <c r="I27" s="10">
        <f t="shared" si="4"/>
        <v>41238</v>
      </c>
      <c r="J27" s="10"/>
      <c r="K27" s="24">
        <f t="shared" si="5"/>
        <v>41268</v>
      </c>
      <c r="L27" s="25" t="s">
        <v>51</v>
      </c>
    </row>
    <row r="28" spans="1:14" ht="16.5" customHeight="1">
      <c r="A28" s="10">
        <f t="shared" si="0"/>
        <v>41116</v>
      </c>
      <c r="B28" s="11"/>
      <c r="C28" s="10">
        <f t="shared" si="1"/>
        <v>41147</v>
      </c>
      <c r="D28" s="20" t="s">
        <v>52</v>
      </c>
      <c r="E28" s="10">
        <f t="shared" si="2"/>
        <v>41178</v>
      </c>
      <c r="F28" s="19" t="s">
        <v>53</v>
      </c>
      <c r="G28" s="10">
        <f t="shared" si="3"/>
        <v>41208</v>
      </c>
      <c r="H28" s="10"/>
      <c r="I28" s="10">
        <f t="shared" si="4"/>
        <v>41239</v>
      </c>
      <c r="J28" s="10"/>
      <c r="K28" s="24">
        <f t="shared" si="5"/>
        <v>41269</v>
      </c>
      <c r="L28" s="25" t="s">
        <v>54</v>
      </c>
    </row>
    <row r="29" spans="1:14" ht="16.5" customHeight="1">
      <c r="A29" s="10">
        <f t="shared" si="0"/>
        <v>41117</v>
      </c>
      <c r="B29" s="11"/>
      <c r="C29" s="10">
        <f t="shared" si="1"/>
        <v>41148</v>
      </c>
      <c r="D29" s="13"/>
      <c r="E29" s="10">
        <f t="shared" si="2"/>
        <v>41179</v>
      </c>
      <c r="F29" s="10"/>
      <c r="G29" s="10">
        <f t="shared" si="3"/>
        <v>41209</v>
      </c>
      <c r="H29" s="10" t="s">
        <v>55</v>
      </c>
      <c r="I29" s="10">
        <f t="shared" si="4"/>
        <v>41240</v>
      </c>
      <c r="J29" s="15"/>
      <c r="K29" s="10">
        <f t="shared" si="5"/>
        <v>41270</v>
      </c>
      <c r="L29" s="10"/>
    </row>
    <row r="30" spans="1:14" ht="16.5" customHeight="1">
      <c r="A30" s="10">
        <f t="shared" si="0"/>
        <v>41118</v>
      </c>
      <c r="B30" s="11"/>
      <c r="C30" s="10">
        <f t="shared" si="1"/>
        <v>41149</v>
      </c>
      <c r="D30" s="13"/>
      <c r="E30" s="10">
        <f t="shared" si="2"/>
        <v>41180</v>
      </c>
      <c r="F30" s="10"/>
      <c r="G30" s="10">
        <f t="shared" si="3"/>
        <v>41210</v>
      </c>
      <c r="H30" s="12" t="s">
        <v>56</v>
      </c>
      <c r="I30" s="10">
        <f t="shared" si="4"/>
        <v>41241</v>
      </c>
      <c r="J30" s="15"/>
      <c r="K30" s="10">
        <f t="shared" si="5"/>
        <v>41271</v>
      </c>
      <c r="L30" s="10"/>
    </row>
    <row r="31" spans="1:14" ht="16.5" customHeight="1">
      <c r="A31" s="10">
        <f t="shared" si="0"/>
        <v>41119</v>
      </c>
      <c r="B31" s="11"/>
      <c r="C31" s="10">
        <f t="shared" si="1"/>
        <v>41150</v>
      </c>
      <c r="D31" s="10"/>
      <c r="E31" s="10">
        <f t="shared" si="2"/>
        <v>41181</v>
      </c>
      <c r="F31" s="10" t="s">
        <v>57</v>
      </c>
      <c r="G31" s="10">
        <f t="shared" si="3"/>
        <v>41211</v>
      </c>
      <c r="H31" s="13"/>
      <c r="I31" s="10">
        <f t="shared" si="4"/>
        <v>41242</v>
      </c>
      <c r="J31" s="10"/>
      <c r="K31" s="10">
        <f t="shared" si="5"/>
        <v>41272</v>
      </c>
      <c r="L31" s="13"/>
    </row>
    <row r="32" spans="1:14" ht="16.5" customHeight="1">
      <c r="A32" s="10">
        <f t="shared" si="0"/>
        <v>41120</v>
      </c>
      <c r="B32" s="11"/>
      <c r="C32" s="10">
        <f t="shared" si="1"/>
        <v>41151</v>
      </c>
      <c r="D32" s="10"/>
      <c r="E32" s="10">
        <f t="shared" si="2"/>
        <v>41182</v>
      </c>
      <c r="F32" s="12" t="s">
        <v>58</v>
      </c>
      <c r="G32" s="10">
        <f t="shared" si="3"/>
        <v>41212</v>
      </c>
      <c r="H32" s="13"/>
      <c r="I32" s="10">
        <f t="shared" si="4"/>
        <v>41243</v>
      </c>
      <c r="J32" s="10"/>
      <c r="K32" s="10">
        <f t="shared" si="5"/>
        <v>41273</v>
      </c>
      <c r="L32" s="13"/>
    </row>
    <row r="33" spans="1:12" ht="16.5" customHeight="1">
      <c r="A33" s="10">
        <f t="shared" si="0"/>
        <v>41121</v>
      </c>
      <c r="B33" s="11"/>
      <c r="C33" s="10">
        <f t="shared" si="1"/>
        <v>41152</v>
      </c>
      <c r="D33" s="10"/>
      <c r="E33" s="26"/>
      <c r="F33" s="26"/>
      <c r="G33" s="10">
        <f t="shared" si="3"/>
        <v>41213</v>
      </c>
      <c r="H33" s="13"/>
      <c r="I33" s="26"/>
      <c r="J33" s="26"/>
      <c r="K33" s="10">
        <f t="shared" si="5"/>
        <v>41274</v>
      </c>
      <c r="L33" s="27" t="s">
        <v>59</v>
      </c>
    </row>
    <row r="34" spans="1:12" ht="18">
      <c r="B34" s="2">
        <f>YEAR(A36)</f>
        <v>2013</v>
      </c>
      <c r="F34" s="4" t="str">
        <f>F1</f>
        <v>Terminliste 2012-2013</v>
      </c>
    </row>
    <row r="35" spans="1:12" s="9" customFormat="1">
      <c r="A35" s="7"/>
      <c r="B35" s="6" t="s">
        <v>6</v>
      </c>
      <c r="C35" s="7"/>
      <c r="D35" s="6" t="s">
        <v>7</v>
      </c>
      <c r="E35" s="7"/>
      <c r="F35" s="6" t="s">
        <v>8</v>
      </c>
      <c r="G35" s="7"/>
      <c r="H35" s="6" t="s">
        <v>9</v>
      </c>
      <c r="I35" s="7"/>
      <c r="J35" s="6" t="s">
        <v>10</v>
      </c>
      <c r="K35" s="7"/>
      <c r="L35" s="8" t="s">
        <v>11</v>
      </c>
    </row>
    <row r="36" spans="1:12" s="9" customFormat="1" ht="16.5" customHeight="1">
      <c r="A36" s="24">
        <f>A3+184</f>
        <v>41275</v>
      </c>
      <c r="B36" s="28" t="s">
        <v>60</v>
      </c>
      <c r="C36" s="10">
        <f>A36+31</f>
        <v>41306</v>
      </c>
      <c r="D36" s="10"/>
      <c r="E36" s="29">
        <f>C36+28</f>
        <v>41334</v>
      </c>
      <c r="F36" s="6"/>
      <c r="G36" s="24">
        <f>E36+31</f>
        <v>41365</v>
      </c>
      <c r="H36" s="30" t="s">
        <v>61</v>
      </c>
      <c r="I36" s="24">
        <f>G36+30</f>
        <v>41395</v>
      </c>
      <c r="J36" s="24">
        <v>40664</v>
      </c>
      <c r="K36" s="29">
        <f>I36+31</f>
        <v>41426</v>
      </c>
      <c r="L36" s="10"/>
    </row>
    <row r="37" spans="1:12" ht="16.5" customHeight="1">
      <c r="A37" s="10">
        <f t="shared" ref="A37:A66" si="6">A36+1</f>
        <v>41276</v>
      </c>
      <c r="B37" s="31"/>
      <c r="C37" s="10">
        <f t="shared" ref="C37:C63" si="7">C36+1</f>
        <v>41307</v>
      </c>
      <c r="D37" s="10" t="s">
        <v>62</v>
      </c>
      <c r="E37" s="10">
        <f t="shared" ref="E37:E66" si="8">E36+1</f>
        <v>41335</v>
      </c>
      <c r="F37" s="10" t="s">
        <v>40</v>
      </c>
      <c r="G37" s="10">
        <f t="shared" ref="G37:G65" si="9">G36+1</f>
        <v>41366</v>
      </c>
      <c r="H37" s="32"/>
      <c r="I37" s="10">
        <f t="shared" ref="I37:I66" si="10">I36+1</f>
        <v>41396</v>
      </c>
      <c r="J37" s="13"/>
      <c r="K37" s="10">
        <f t="shared" ref="K37:K65" si="11">K36+1</f>
        <v>41427</v>
      </c>
      <c r="L37" s="12" t="s">
        <v>63</v>
      </c>
    </row>
    <row r="38" spans="1:12" ht="16.5" customHeight="1">
      <c r="A38" s="10">
        <f t="shared" si="6"/>
        <v>41277</v>
      </c>
      <c r="B38" s="33"/>
      <c r="C38" s="10">
        <f t="shared" si="7"/>
        <v>41308</v>
      </c>
      <c r="D38" s="12" t="s">
        <v>64</v>
      </c>
      <c r="E38" s="10">
        <f t="shared" si="8"/>
        <v>41336</v>
      </c>
      <c r="F38" s="10"/>
      <c r="G38" s="10">
        <f t="shared" si="9"/>
        <v>41367</v>
      </c>
      <c r="H38" s="13"/>
      <c r="I38" s="10">
        <f t="shared" si="10"/>
        <v>41397</v>
      </c>
      <c r="J38" s="21"/>
      <c r="K38" s="10">
        <f t="shared" si="11"/>
        <v>41428</v>
      </c>
      <c r="L38" s="10"/>
    </row>
    <row r="39" spans="1:12" ht="16.5" customHeight="1">
      <c r="A39" s="10">
        <f t="shared" si="6"/>
        <v>41278</v>
      </c>
      <c r="B39" s="11"/>
      <c r="C39" s="10">
        <f t="shared" si="7"/>
        <v>41309</v>
      </c>
      <c r="D39" s="10"/>
      <c r="E39" s="10">
        <f t="shared" si="8"/>
        <v>41337</v>
      </c>
      <c r="F39" s="10"/>
      <c r="G39" s="10">
        <f t="shared" si="9"/>
        <v>41368</v>
      </c>
      <c r="H39" s="34"/>
      <c r="I39" s="10">
        <f t="shared" si="10"/>
        <v>41398</v>
      </c>
      <c r="J39" s="35" t="s">
        <v>65</v>
      </c>
      <c r="K39" s="10">
        <f t="shared" si="11"/>
        <v>41429</v>
      </c>
      <c r="L39" s="10"/>
    </row>
    <row r="40" spans="1:12" ht="16.5" customHeight="1">
      <c r="A40" s="10">
        <f t="shared" si="6"/>
        <v>41279</v>
      </c>
      <c r="B40" s="11" t="s">
        <v>66</v>
      </c>
      <c r="C40" s="10">
        <f t="shared" si="7"/>
        <v>41310</v>
      </c>
      <c r="D40" s="34"/>
      <c r="E40" s="10">
        <f t="shared" si="8"/>
        <v>41338</v>
      </c>
      <c r="F40" s="34"/>
      <c r="G40" s="10">
        <f t="shared" si="9"/>
        <v>41369</v>
      </c>
      <c r="H40" s="32"/>
      <c r="I40" s="10">
        <f t="shared" si="10"/>
        <v>41399</v>
      </c>
      <c r="J40" s="10"/>
      <c r="K40" s="10">
        <f t="shared" si="11"/>
        <v>41430</v>
      </c>
      <c r="L40" s="10"/>
    </row>
    <row r="41" spans="1:12" ht="16.5" customHeight="1">
      <c r="A41" s="10">
        <f t="shared" si="6"/>
        <v>41280</v>
      </c>
      <c r="B41" s="35" t="s">
        <v>67</v>
      </c>
      <c r="C41" s="10">
        <f t="shared" si="7"/>
        <v>41311</v>
      </c>
      <c r="D41" s="34"/>
      <c r="E41" s="10">
        <f t="shared" si="8"/>
        <v>41339</v>
      </c>
      <c r="F41" s="10"/>
      <c r="G41" s="10">
        <f t="shared" si="9"/>
        <v>41370</v>
      </c>
      <c r="H41" s="22" t="s">
        <v>68</v>
      </c>
      <c r="I41" s="10">
        <f t="shared" si="10"/>
        <v>41400</v>
      </c>
      <c r="J41" s="13"/>
      <c r="K41" s="10">
        <f t="shared" si="11"/>
        <v>41431</v>
      </c>
      <c r="L41" s="10"/>
    </row>
    <row r="42" spans="1:12" ht="16.5" customHeight="1">
      <c r="A42" s="10">
        <f t="shared" si="6"/>
        <v>41281</v>
      </c>
      <c r="B42" s="36"/>
      <c r="C42" s="10">
        <f t="shared" si="7"/>
        <v>41312</v>
      </c>
      <c r="D42" s="10"/>
      <c r="E42" s="10">
        <f t="shared" si="8"/>
        <v>41340</v>
      </c>
      <c r="F42" s="10"/>
      <c r="G42" s="10">
        <f t="shared" si="9"/>
        <v>41371</v>
      </c>
      <c r="H42" s="10" t="s">
        <v>40</v>
      </c>
      <c r="I42" s="10">
        <f t="shared" si="10"/>
        <v>41401</v>
      </c>
      <c r="J42" s="13"/>
      <c r="K42" s="10">
        <f t="shared" si="11"/>
        <v>41432</v>
      </c>
      <c r="L42" s="10"/>
    </row>
    <row r="43" spans="1:12" ht="16.5" customHeight="1">
      <c r="A43" s="10">
        <f t="shared" si="6"/>
        <v>41282</v>
      </c>
      <c r="B43" s="37"/>
      <c r="C43" s="10">
        <f t="shared" si="7"/>
        <v>41313</v>
      </c>
      <c r="D43" s="10"/>
      <c r="E43" s="10">
        <f t="shared" si="8"/>
        <v>41341</v>
      </c>
      <c r="F43" s="10"/>
      <c r="G43" s="10">
        <f t="shared" si="9"/>
        <v>41372</v>
      </c>
      <c r="H43" s="35" t="s">
        <v>69</v>
      </c>
      <c r="I43" s="10">
        <f t="shared" si="10"/>
        <v>41402</v>
      </c>
      <c r="J43" s="10"/>
      <c r="K43" s="10">
        <f t="shared" si="11"/>
        <v>41433</v>
      </c>
      <c r="L43" s="10"/>
    </row>
    <row r="44" spans="1:12" ht="16.5" customHeight="1">
      <c r="A44" s="10">
        <f t="shared" si="6"/>
        <v>41283</v>
      </c>
      <c r="B44" s="36"/>
      <c r="C44" s="10">
        <f t="shared" si="7"/>
        <v>41314</v>
      </c>
      <c r="D44" s="22" t="s">
        <v>70</v>
      </c>
      <c r="E44" s="10">
        <f t="shared" si="8"/>
        <v>41342</v>
      </c>
      <c r="F44" s="16" t="s">
        <v>71</v>
      </c>
      <c r="G44" s="10">
        <f t="shared" si="9"/>
        <v>41373</v>
      </c>
      <c r="H44" s="32"/>
      <c r="I44" s="24">
        <f t="shared" si="10"/>
        <v>41403</v>
      </c>
      <c r="J44" s="25" t="s">
        <v>72</v>
      </c>
      <c r="K44" s="10">
        <f t="shared" si="11"/>
        <v>41434</v>
      </c>
      <c r="L44" s="10"/>
    </row>
    <row r="45" spans="1:12" ht="16.5" customHeight="1">
      <c r="A45" s="10">
        <f t="shared" si="6"/>
        <v>41284</v>
      </c>
      <c r="B45" s="37"/>
      <c r="C45" s="10">
        <f t="shared" si="7"/>
        <v>41315</v>
      </c>
      <c r="D45" s="12" t="s">
        <v>73</v>
      </c>
      <c r="E45" s="10">
        <f t="shared" si="8"/>
        <v>41343</v>
      </c>
      <c r="F45" s="10" t="s">
        <v>19</v>
      </c>
      <c r="G45" s="10">
        <f t="shared" si="9"/>
        <v>41374</v>
      </c>
      <c r="H45" s="32"/>
      <c r="I45" s="10">
        <f t="shared" si="10"/>
        <v>41404</v>
      </c>
      <c r="J45" s="16" t="s">
        <v>74</v>
      </c>
      <c r="K45" s="10">
        <f t="shared" si="11"/>
        <v>41435</v>
      </c>
      <c r="L45" s="10"/>
    </row>
    <row r="46" spans="1:12" ht="16.5" customHeight="1">
      <c r="A46" s="10">
        <f t="shared" si="6"/>
        <v>41285</v>
      </c>
      <c r="B46" s="33"/>
      <c r="C46" s="10">
        <f t="shared" si="7"/>
        <v>41316</v>
      </c>
      <c r="D46" s="13"/>
      <c r="E46" s="10">
        <f t="shared" si="8"/>
        <v>41344</v>
      </c>
      <c r="F46" s="13"/>
      <c r="G46" s="10">
        <f t="shared" si="9"/>
        <v>41375</v>
      </c>
      <c r="H46" s="10"/>
      <c r="I46" s="10">
        <f t="shared" si="10"/>
        <v>41405</v>
      </c>
      <c r="J46" s="10"/>
      <c r="K46" s="10">
        <f t="shared" si="11"/>
        <v>41436</v>
      </c>
      <c r="L46" s="10"/>
    </row>
    <row r="47" spans="1:12" ht="16.5" customHeight="1">
      <c r="A47" s="10">
        <f t="shared" si="6"/>
        <v>41286</v>
      </c>
      <c r="B47" s="33"/>
      <c r="C47" s="10">
        <f t="shared" si="7"/>
        <v>41317</v>
      </c>
      <c r="D47" s="34"/>
      <c r="E47" s="10">
        <f t="shared" si="8"/>
        <v>41345</v>
      </c>
      <c r="F47" s="34"/>
      <c r="G47" s="10">
        <f t="shared" si="9"/>
        <v>41376</v>
      </c>
      <c r="H47" s="10"/>
      <c r="I47" s="10">
        <f t="shared" si="10"/>
        <v>41406</v>
      </c>
      <c r="J47" s="35" t="s">
        <v>75</v>
      </c>
      <c r="K47" s="10">
        <f t="shared" si="11"/>
        <v>41437</v>
      </c>
      <c r="L47" s="10"/>
    </row>
    <row r="48" spans="1:12" ht="16.5" customHeight="1">
      <c r="A48" s="10">
        <f t="shared" si="6"/>
        <v>41287</v>
      </c>
      <c r="B48" s="17" t="s">
        <v>76</v>
      </c>
      <c r="C48" s="10">
        <f t="shared" si="7"/>
        <v>41318</v>
      </c>
      <c r="D48" s="34"/>
      <c r="E48" s="10">
        <f t="shared" si="8"/>
        <v>41346</v>
      </c>
      <c r="F48" s="13"/>
      <c r="G48" s="10">
        <f t="shared" si="9"/>
        <v>41377</v>
      </c>
      <c r="H48" s="10" t="s">
        <v>19</v>
      </c>
      <c r="I48" s="10">
        <f t="shared" si="10"/>
        <v>41407</v>
      </c>
      <c r="J48" s="34"/>
      <c r="K48" s="10">
        <f t="shared" si="11"/>
        <v>41438</v>
      </c>
      <c r="L48" s="10"/>
    </row>
    <row r="49" spans="1:12" ht="16.5" customHeight="1">
      <c r="A49" s="10">
        <f t="shared" si="6"/>
        <v>41288</v>
      </c>
      <c r="B49" s="36"/>
      <c r="C49" s="10">
        <f t="shared" si="7"/>
        <v>41319</v>
      </c>
      <c r="D49" s="10"/>
      <c r="E49" s="10">
        <f t="shared" si="8"/>
        <v>41347</v>
      </c>
      <c r="F49" s="10"/>
      <c r="G49" s="10">
        <f t="shared" si="9"/>
        <v>41378</v>
      </c>
      <c r="H49" s="12" t="s">
        <v>77</v>
      </c>
      <c r="I49" s="10">
        <f t="shared" si="10"/>
        <v>41408</v>
      </c>
      <c r="J49" s="34"/>
      <c r="K49" s="10">
        <f t="shared" si="11"/>
        <v>41439</v>
      </c>
      <c r="L49" s="10"/>
    </row>
    <row r="50" spans="1:12" ht="16.5" customHeight="1">
      <c r="A50" s="10">
        <f t="shared" si="6"/>
        <v>41289</v>
      </c>
      <c r="B50" s="36"/>
      <c r="C50" s="10">
        <f t="shared" si="7"/>
        <v>41320</v>
      </c>
      <c r="D50" s="12"/>
      <c r="E50" s="10">
        <f t="shared" si="8"/>
        <v>41348</v>
      </c>
      <c r="F50" s="12" t="s">
        <v>78</v>
      </c>
      <c r="G50" s="10">
        <f t="shared" si="9"/>
        <v>41379</v>
      </c>
      <c r="H50" s="10"/>
      <c r="I50" s="10">
        <f t="shared" si="10"/>
        <v>41409</v>
      </c>
      <c r="J50" s="34"/>
      <c r="K50" s="10">
        <f t="shared" si="11"/>
        <v>41440</v>
      </c>
      <c r="L50" s="10"/>
    </row>
    <row r="51" spans="1:12" ht="16.5" customHeight="1">
      <c r="A51" s="10">
        <f t="shared" si="6"/>
        <v>41290</v>
      </c>
      <c r="B51" s="37"/>
      <c r="C51" s="10">
        <f t="shared" si="7"/>
        <v>41321</v>
      </c>
      <c r="D51" s="16" t="s">
        <v>79</v>
      </c>
      <c r="E51" s="10">
        <f t="shared" si="8"/>
        <v>41349</v>
      </c>
      <c r="F51" s="10" t="s">
        <v>80</v>
      </c>
      <c r="G51" s="10">
        <f t="shared" si="9"/>
        <v>41380</v>
      </c>
      <c r="H51" s="35" t="s">
        <v>81</v>
      </c>
      <c r="I51" s="10">
        <f t="shared" si="10"/>
        <v>41410</v>
      </c>
      <c r="J51" s="34"/>
      <c r="K51" s="10">
        <f t="shared" si="11"/>
        <v>41441</v>
      </c>
      <c r="L51" s="10"/>
    </row>
    <row r="52" spans="1:12" ht="16.5" customHeight="1">
      <c r="A52" s="10">
        <f t="shared" si="6"/>
        <v>41291</v>
      </c>
      <c r="B52" s="34" t="s">
        <v>82</v>
      </c>
      <c r="C52" s="10">
        <f t="shared" si="7"/>
        <v>41322</v>
      </c>
      <c r="D52" s="22" t="s">
        <v>83</v>
      </c>
      <c r="E52" s="10">
        <f t="shared" si="8"/>
        <v>41350</v>
      </c>
      <c r="F52" s="13"/>
      <c r="G52" s="10">
        <f t="shared" si="9"/>
        <v>41381</v>
      </c>
      <c r="H52" s="21"/>
      <c r="I52" s="24">
        <f t="shared" si="10"/>
        <v>41411</v>
      </c>
      <c r="J52" s="25" t="s">
        <v>84</v>
      </c>
      <c r="K52" s="10">
        <f t="shared" si="11"/>
        <v>41442</v>
      </c>
      <c r="L52" s="10"/>
    </row>
    <row r="53" spans="1:12" ht="16.5" customHeight="1">
      <c r="A53" s="10">
        <f t="shared" si="6"/>
        <v>41292</v>
      </c>
      <c r="B53" s="11"/>
      <c r="C53" s="10">
        <f t="shared" si="7"/>
        <v>41323</v>
      </c>
      <c r="D53" s="13"/>
      <c r="E53" s="10">
        <f t="shared" si="8"/>
        <v>41351</v>
      </c>
      <c r="F53" s="13"/>
      <c r="G53" s="10">
        <f t="shared" si="9"/>
        <v>41382</v>
      </c>
      <c r="H53" s="32"/>
      <c r="I53" s="10">
        <f t="shared" si="10"/>
        <v>41412</v>
      </c>
      <c r="J53" s="10"/>
      <c r="K53" s="10">
        <f t="shared" si="11"/>
        <v>41443</v>
      </c>
      <c r="L53" s="10"/>
    </row>
    <row r="54" spans="1:12" ht="16.5" customHeight="1">
      <c r="A54" s="10">
        <f t="shared" si="6"/>
        <v>41293</v>
      </c>
      <c r="B54" s="11" t="s">
        <v>40</v>
      </c>
      <c r="C54" s="10">
        <f t="shared" si="7"/>
        <v>41324</v>
      </c>
      <c r="D54" s="34"/>
      <c r="E54" s="10">
        <f t="shared" si="8"/>
        <v>41352</v>
      </c>
      <c r="F54" s="13"/>
      <c r="G54" s="10">
        <f t="shared" si="9"/>
        <v>41383</v>
      </c>
      <c r="H54" s="34"/>
      <c r="I54" s="10">
        <f t="shared" si="10"/>
        <v>41413</v>
      </c>
      <c r="J54" s="25" t="s">
        <v>85</v>
      </c>
      <c r="K54" s="10">
        <f t="shared" si="11"/>
        <v>41444</v>
      </c>
      <c r="L54" s="10"/>
    </row>
    <row r="55" spans="1:12" ht="16.5" customHeight="1">
      <c r="A55" s="10">
        <f t="shared" si="6"/>
        <v>41294</v>
      </c>
      <c r="B55" s="36"/>
      <c r="C55" s="10">
        <f t="shared" si="7"/>
        <v>41325</v>
      </c>
      <c r="D55" s="34"/>
      <c r="E55" s="10">
        <f t="shared" si="8"/>
        <v>41353</v>
      </c>
      <c r="F55" s="34"/>
      <c r="G55" s="10">
        <f t="shared" si="9"/>
        <v>41384</v>
      </c>
      <c r="H55" s="22" t="s">
        <v>86</v>
      </c>
      <c r="I55" s="24">
        <f t="shared" si="10"/>
        <v>41414</v>
      </c>
      <c r="J55" s="24" t="s">
        <v>87</v>
      </c>
      <c r="K55" s="10">
        <f t="shared" si="11"/>
        <v>41445</v>
      </c>
      <c r="L55" s="10"/>
    </row>
    <row r="56" spans="1:12" ht="16.5" customHeight="1">
      <c r="A56" s="10">
        <f t="shared" si="6"/>
        <v>41295</v>
      </c>
      <c r="B56" s="36"/>
      <c r="C56" s="10">
        <f t="shared" si="7"/>
        <v>41326</v>
      </c>
      <c r="D56" s="10"/>
      <c r="E56" s="10">
        <f t="shared" si="8"/>
        <v>41354</v>
      </c>
      <c r="F56" s="10"/>
      <c r="G56" s="10">
        <f t="shared" si="9"/>
        <v>41385</v>
      </c>
      <c r="H56" s="12" t="s">
        <v>88</v>
      </c>
      <c r="I56" s="10">
        <f t="shared" si="10"/>
        <v>41415</v>
      </c>
      <c r="J56" s="12" t="s">
        <v>89</v>
      </c>
      <c r="K56" s="10">
        <f t="shared" si="11"/>
        <v>41446</v>
      </c>
      <c r="L56" s="10"/>
    </row>
    <row r="57" spans="1:12" ht="16.5" customHeight="1">
      <c r="A57" s="10">
        <f t="shared" si="6"/>
        <v>41296</v>
      </c>
      <c r="B57" s="36"/>
      <c r="C57" s="10">
        <f t="shared" si="7"/>
        <v>41327</v>
      </c>
      <c r="D57" s="10"/>
      <c r="E57" s="10">
        <f t="shared" si="8"/>
        <v>41355</v>
      </c>
      <c r="F57" s="10"/>
      <c r="G57" s="10">
        <f t="shared" si="9"/>
        <v>41386</v>
      </c>
      <c r="H57" s="10"/>
      <c r="I57" s="10">
        <f t="shared" si="10"/>
        <v>41416</v>
      </c>
      <c r="J57" s="13"/>
      <c r="K57" s="10">
        <f t="shared" si="11"/>
        <v>41447</v>
      </c>
      <c r="L57" s="12" t="s">
        <v>90</v>
      </c>
    </row>
    <row r="58" spans="1:12" ht="16.5" customHeight="1">
      <c r="A58" s="10">
        <f t="shared" si="6"/>
        <v>41297</v>
      </c>
      <c r="B58" s="36"/>
      <c r="C58" s="10">
        <f t="shared" si="7"/>
        <v>41328</v>
      </c>
      <c r="D58" s="10" t="s">
        <v>91</v>
      </c>
      <c r="E58" s="10">
        <f t="shared" si="8"/>
        <v>41356</v>
      </c>
      <c r="F58" s="19" t="s">
        <v>92</v>
      </c>
      <c r="G58" s="10">
        <f t="shared" si="9"/>
        <v>41387</v>
      </c>
      <c r="H58" s="34"/>
      <c r="I58" s="10">
        <f t="shared" si="10"/>
        <v>41417</v>
      </c>
      <c r="J58" s="13"/>
      <c r="K58" s="10">
        <f t="shared" si="11"/>
        <v>41448</v>
      </c>
      <c r="L58" s="13"/>
    </row>
    <row r="59" spans="1:12" ht="16.5" customHeight="1">
      <c r="A59" s="10">
        <f t="shared" si="6"/>
        <v>41298</v>
      </c>
      <c r="B59" s="33"/>
      <c r="C59" s="10">
        <f t="shared" si="7"/>
        <v>41329</v>
      </c>
      <c r="D59" s="12"/>
      <c r="E59" s="10">
        <f t="shared" si="8"/>
        <v>41357</v>
      </c>
      <c r="F59" s="25" t="s">
        <v>93</v>
      </c>
      <c r="G59" s="10">
        <f t="shared" si="9"/>
        <v>41388</v>
      </c>
      <c r="H59" s="35" t="s">
        <v>94</v>
      </c>
      <c r="I59" s="10">
        <f t="shared" si="10"/>
        <v>41418</v>
      </c>
      <c r="J59" s="32"/>
      <c r="K59" s="10">
        <f t="shared" si="11"/>
        <v>41449</v>
      </c>
      <c r="L59" s="13"/>
    </row>
    <row r="60" spans="1:12" ht="16.5" customHeight="1">
      <c r="A60" s="10">
        <f t="shared" si="6"/>
        <v>41299</v>
      </c>
      <c r="B60" s="33"/>
      <c r="C60" s="10">
        <f t="shared" si="7"/>
        <v>41330</v>
      </c>
      <c r="D60" s="13"/>
      <c r="E60" s="10">
        <f t="shared" si="8"/>
        <v>41358</v>
      </c>
      <c r="F60" s="34"/>
      <c r="G60" s="10">
        <f t="shared" si="9"/>
        <v>41389</v>
      </c>
      <c r="H60" s="38"/>
      <c r="I60" s="10">
        <f t="shared" si="10"/>
        <v>41419</v>
      </c>
      <c r="J60" s="10" t="s">
        <v>40</v>
      </c>
      <c r="K60" s="10">
        <f t="shared" si="11"/>
        <v>41450</v>
      </c>
      <c r="L60" s="13"/>
    </row>
    <row r="61" spans="1:12" ht="16.5" customHeight="1">
      <c r="A61" s="10">
        <f t="shared" si="6"/>
        <v>41300</v>
      </c>
      <c r="B61" s="39" t="s">
        <v>95</v>
      </c>
      <c r="C61" s="10">
        <f t="shared" si="7"/>
        <v>41331</v>
      </c>
      <c r="D61" s="34"/>
      <c r="E61" s="10">
        <f t="shared" si="8"/>
        <v>41359</v>
      </c>
      <c r="F61" s="34"/>
      <c r="G61" s="10">
        <f t="shared" si="9"/>
        <v>41390</v>
      </c>
      <c r="H61" s="10" t="s">
        <v>40</v>
      </c>
      <c r="I61" s="10">
        <f t="shared" si="10"/>
        <v>41420</v>
      </c>
      <c r="J61" s="35" t="s">
        <v>96</v>
      </c>
      <c r="K61" s="10">
        <f t="shared" si="11"/>
        <v>41451</v>
      </c>
      <c r="L61" s="13"/>
    </row>
    <row r="62" spans="1:12" ht="16.5" customHeight="1">
      <c r="A62" s="10">
        <f t="shared" si="6"/>
        <v>41301</v>
      </c>
      <c r="B62" s="33"/>
      <c r="C62" s="10">
        <f t="shared" si="7"/>
        <v>41332</v>
      </c>
      <c r="D62" s="34"/>
      <c r="E62" s="10">
        <f t="shared" si="8"/>
        <v>41360</v>
      </c>
      <c r="F62" s="21"/>
      <c r="G62" s="10">
        <f t="shared" si="9"/>
        <v>41391</v>
      </c>
      <c r="H62" s="40" t="s">
        <v>97</v>
      </c>
      <c r="I62" s="10">
        <f t="shared" si="10"/>
        <v>41421</v>
      </c>
      <c r="J62" s="13"/>
      <c r="K62" s="10">
        <f t="shared" si="11"/>
        <v>41452</v>
      </c>
      <c r="L62" s="13"/>
    </row>
    <row r="63" spans="1:12" ht="16.5" customHeight="1">
      <c r="A63" s="10">
        <f t="shared" si="6"/>
        <v>41302</v>
      </c>
      <c r="B63" s="35" t="s">
        <v>98</v>
      </c>
      <c r="C63" s="10">
        <f t="shared" si="7"/>
        <v>41333</v>
      </c>
      <c r="D63" s="34"/>
      <c r="E63" s="24">
        <f t="shared" si="8"/>
        <v>41361</v>
      </c>
      <c r="F63" s="25" t="s">
        <v>99</v>
      </c>
      <c r="G63" s="10">
        <f t="shared" si="9"/>
        <v>41392</v>
      </c>
      <c r="H63" s="41" t="s">
        <v>100</v>
      </c>
      <c r="I63" s="10">
        <f t="shared" si="10"/>
        <v>41422</v>
      </c>
      <c r="J63" s="13"/>
      <c r="K63" s="10">
        <f t="shared" si="11"/>
        <v>41453</v>
      </c>
      <c r="L63" s="10"/>
    </row>
    <row r="64" spans="1:12" ht="16.5" customHeight="1">
      <c r="A64" s="10">
        <f t="shared" si="6"/>
        <v>41303</v>
      </c>
      <c r="B64" s="37"/>
      <c r="C64"/>
      <c r="D64"/>
      <c r="E64" s="24">
        <f t="shared" si="8"/>
        <v>41362</v>
      </c>
      <c r="F64" s="25" t="s">
        <v>101</v>
      </c>
      <c r="G64" s="10">
        <f t="shared" si="9"/>
        <v>41393</v>
      </c>
      <c r="H64" s="10"/>
      <c r="I64" s="10">
        <f t="shared" si="10"/>
        <v>41423</v>
      </c>
      <c r="J64" s="13"/>
      <c r="K64" s="10">
        <f t="shared" si="11"/>
        <v>41454</v>
      </c>
      <c r="L64" s="10"/>
    </row>
    <row r="65" spans="1:12" ht="16.5" customHeight="1">
      <c r="A65" s="10">
        <f t="shared" si="6"/>
        <v>41304</v>
      </c>
      <c r="B65" s="37"/>
      <c r="C65"/>
      <c r="D65"/>
      <c r="E65" s="10">
        <f t="shared" si="8"/>
        <v>41363</v>
      </c>
      <c r="F65" s="25" t="s">
        <v>102</v>
      </c>
      <c r="G65" s="10">
        <f t="shared" si="9"/>
        <v>41394</v>
      </c>
      <c r="H65" s="34"/>
      <c r="I65" s="10">
        <f t="shared" si="10"/>
        <v>41424</v>
      </c>
      <c r="J65" s="13"/>
      <c r="K65" s="10">
        <f t="shared" si="11"/>
        <v>41455</v>
      </c>
      <c r="L65" s="12" t="s">
        <v>103</v>
      </c>
    </row>
    <row r="66" spans="1:12" ht="16.5" customHeight="1">
      <c r="A66" s="10">
        <f t="shared" si="6"/>
        <v>41305</v>
      </c>
      <c r="B66" s="10"/>
      <c r="C66"/>
      <c r="D66"/>
      <c r="E66" s="10">
        <f t="shared" si="8"/>
        <v>41364</v>
      </c>
      <c r="F66" s="25" t="s">
        <v>104</v>
      </c>
      <c r="G66"/>
      <c r="H66"/>
      <c r="I66" s="10">
        <f t="shared" si="10"/>
        <v>41425</v>
      </c>
      <c r="J66" s="10"/>
      <c r="K66"/>
      <c r="L66"/>
    </row>
  </sheetData>
  <phoneticPr fontId="0" type="noConversion"/>
  <conditionalFormatting sqref="A3:A33 A36:A66 C3:C33 E3:E33 E36:E66 G3:G33 G36:G66 I3:I33 I36:I66 K3:K33 K36:K66 C36:C66">
    <cfRule type="expression" dxfId="67" priority="57" stopIfTrue="1">
      <formula>IF(WEEKDAY(A3,2)&gt;5,TRUE,FALSE)</formula>
    </cfRule>
  </conditionalFormatting>
  <conditionalFormatting sqref="B3:B33 L36:L66 F3:F33 J3:J33 B36:B66 H36:H66 D3:D33 J36:J66 L3:L33 H3:H33 F36:F66 D36:D66">
    <cfRule type="expression" dxfId="66" priority="5" stopIfTrue="1">
      <formula>IF(WEEKDAY(A3,2)&gt;5,TRUE,FALSE)</formula>
    </cfRule>
  </conditionalFormatting>
  <conditionalFormatting sqref="A3:A33 A36:A66 C3:C33 G3:G33 I3:I32 K3:K33 E3:E32 K36:K65 I37:I66 G37:G65 E37:E66 C36:C63">
    <cfRule type="expression" dxfId="65" priority="4" stopIfTrue="1">
      <formula>IF(WEEKDAY(A3,2)&gt;5,1,0)</formula>
    </cfRule>
  </conditionalFormatting>
  <conditionalFormatting sqref="B3:B33 D36:D63 H3:H33 J3:J32 L36:L65 B36:B66 H37:H65 J36:J66 F37:F66 D3:D33 F3:F32 L3:L33">
    <cfRule type="expression" dxfId="64" priority="3" stopIfTrue="1">
      <formula>IF(WEEKDAY(A3,2)&gt;5,1,0)</formula>
    </cfRule>
  </conditionalFormatting>
  <conditionalFormatting sqref="A3">
    <cfRule type="expression" dxfId="63" priority="2" stopIfTrue="1">
      <formula>IF(WEEKDAY(A3,2)&gt;5,1,0)</formula>
    </cfRule>
  </conditionalFormatting>
  <pageMargins left="0.33" right="0.21" top="0.39" bottom="0.41" header="0.23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Layout" zoomScaleNormal="100" workbookViewId="0">
      <selection activeCell="A32" sqref="A32"/>
    </sheetView>
  </sheetViews>
  <sheetFormatPr defaultColWidth="8.7109375" defaultRowHeight="12.75"/>
  <cols>
    <col min="1" max="1" width="3" style="1" customWidth="1"/>
    <col min="2" max="2" width="20.7109375" style="3" customWidth="1"/>
    <col min="3" max="3" width="3" style="1" customWidth="1"/>
    <col min="4" max="4" width="20.7109375" style="3" customWidth="1"/>
    <col min="5" max="5" width="3" style="1" customWidth="1"/>
    <col min="6" max="6" width="20.7109375" style="3" customWidth="1"/>
    <col min="7" max="7" width="3" style="1" customWidth="1"/>
    <col min="8" max="8" width="20.7109375" style="3" customWidth="1"/>
    <col min="9" max="9" width="3" style="1" customWidth="1"/>
    <col min="10" max="10" width="20.7109375" style="3" customWidth="1"/>
    <col min="11" max="11" width="3" style="1" customWidth="1"/>
    <col min="12" max="12" width="20.7109375" style="3" customWidth="1"/>
    <col min="13" max="16384" width="8.7109375" style="3"/>
  </cols>
  <sheetData>
    <row r="1" spans="1:14" ht="18">
      <c r="B1" s="2">
        <v>2013</v>
      </c>
      <c r="F1" s="4" t="str">
        <f>CONCATENATE("Terminliste ",B1,"-",B1+1)</f>
        <v>Terminliste 2013-2014</v>
      </c>
    </row>
    <row r="2" spans="1:14" s="9" customForma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8" t="s">
        <v>5</v>
      </c>
    </row>
    <row r="3" spans="1:14" ht="16.5" customHeight="1">
      <c r="A3" s="10">
        <f>DATE(B1,7,1)</f>
        <v>41456</v>
      </c>
      <c r="B3" s="11"/>
      <c r="C3" s="10">
        <f>A3+31</f>
        <v>41487</v>
      </c>
      <c r="D3" s="10"/>
      <c r="E3" s="10">
        <f>C3+31</f>
        <v>41518</v>
      </c>
      <c r="F3" s="11"/>
      <c r="G3" s="10">
        <f>E3+30</f>
        <v>41548</v>
      </c>
      <c r="H3" s="11"/>
      <c r="I3" s="10">
        <f>G3+31</f>
        <v>41579</v>
      </c>
      <c r="J3" s="11"/>
      <c r="K3" s="10">
        <f>I3+30</f>
        <v>41609</v>
      </c>
      <c r="L3" s="11"/>
    </row>
    <row r="4" spans="1:14" ht="16.5" customHeight="1">
      <c r="A4" s="10">
        <f t="shared" ref="A4:A33" si="0">A3+1</f>
        <v>41457</v>
      </c>
      <c r="B4" s="11"/>
      <c r="C4" s="10">
        <f t="shared" ref="C4:C33" si="1">C3+1</f>
        <v>41488</v>
      </c>
      <c r="D4" s="10"/>
      <c r="E4" s="10">
        <f t="shared" ref="E4:E32" si="2">E3+1</f>
        <v>41519</v>
      </c>
      <c r="F4" s="11"/>
      <c r="G4" s="10">
        <f t="shared" ref="G4:G33" si="3">G3+1</f>
        <v>41549</v>
      </c>
      <c r="H4" s="11"/>
      <c r="I4" s="10">
        <f t="shared" ref="I4:I32" si="4">I3+1</f>
        <v>41580</v>
      </c>
      <c r="J4" s="11"/>
      <c r="K4" s="10">
        <f t="shared" ref="K4:K33" si="5">K3+1</f>
        <v>41610</v>
      </c>
      <c r="L4" s="11"/>
    </row>
    <row r="5" spans="1:14" ht="16.5" customHeight="1">
      <c r="A5" s="10">
        <f t="shared" si="0"/>
        <v>41458</v>
      </c>
      <c r="B5" s="11"/>
      <c r="C5" s="10">
        <f t="shared" si="1"/>
        <v>41489</v>
      </c>
      <c r="D5" s="10"/>
      <c r="E5" s="10">
        <f t="shared" si="2"/>
        <v>41520</v>
      </c>
      <c r="F5" s="11"/>
      <c r="G5" s="10">
        <f t="shared" si="3"/>
        <v>41550</v>
      </c>
      <c r="H5" s="11"/>
      <c r="I5" s="10">
        <f t="shared" si="4"/>
        <v>41581</v>
      </c>
      <c r="J5" s="11"/>
      <c r="K5" s="10">
        <f t="shared" si="5"/>
        <v>41611</v>
      </c>
      <c r="L5" s="11"/>
    </row>
    <row r="6" spans="1:14" ht="16.5" customHeight="1">
      <c r="A6" s="10">
        <f t="shared" si="0"/>
        <v>41459</v>
      </c>
      <c r="B6" s="11"/>
      <c r="C6" s="10">
        <f t="shared" si="1"/>
        <v>41490</v>
      </c>
      <c r="D6" s="13"/>
      <c r="E6" s="10">
        <f t="shared" si="2"/>
        <v>41521</v>
      </c>
      <c r="F6" s="11"/>
      <c r="G6" s="10">
        <f t="shared" si="3"/>
        <v>41551</v>
      </c>
      <c r="H6" s="11"/>
      <c r="I6" s="10">
        <f t="shared" si="4"/>
        <v>41582</v>
      </c>
      <c r="J6" s="11"/>
      <c r="K6" s="10">
        <f t="shared" si="5"/>
        <v>41612</v>
      </c>
      <c r="L6" s="11"/>
    </row>
    <row r="7" spans="1:14" ht="16.5" customHeight="1">
      <c r="A7" s="10">
        <f t="shared" si="0"/>
        <v>41460</v>
      </c>
      <c r="B7" s="11"/>
      <c r="C7" s="10">
        <f t="shared" si="1"/>
        <v>41491</v>
      </c>
      <c r="D7" s="13"/>
      <c r="E7" s="10">
        <f t="shared" si="2"/>
        <v>41522</v>
      </c>
      <c r="F7" s="11"/>
      <c r="G7" s="10">
        <f t="shared" si="3"/>
        <v>41552</v>
      </c>
      <c r="H7" s="11"/>
      <c r="I7" s="10">
        <f t="shared" si="4"/>
        <v>41583</v>
      </c>
      <c r="J7" s="11"/>
      <c r="K7" s="10">
        <f t="shared" si="5"/>
        <v>41613</v>
      </c>
      <c r="L7" s="11"/>
      <c r="N7" s="1"/>
    </row>
    <row r="8" spans="1:14" ht="16.5" customHeight="1">
      <c r="A8" s="10">
        <f t="shared" si="0"/>
        <v>41461</v>
      </c>
      <c r="B8" s="11"/>
      <c r="C8" s="10">
        <f t="shared" si="1"/>
        <v>41492</v>
      </c>
      <c r="D8" s="13"/>
      <c r="E8" s="10">
        <f t="shared" si="2"/>
        <v>41523</v>
      </c>
      <c r="F8" s="11"/>
      <c r="G8" s="10">
        <f t="shared" si="3"/>
        <v>41553</v>
      </c>
      <c r="H8" s="11"/>
      <c r="I8" s="10">
        <f t="shared" si="4"/>
        <v>41584</v>
      </c>
      <c r="J8" s="11"/>
      <c r="K8" s="10">
        <f t="shared" si="5"/>
        <v>41614</v>
      </c>
      <c r="L8" s="11"/>
    </row>
    <row r="9" spans="1:14" ht="16.5" customHeight="1">
      <c r="A9" s="10">
        <f t="shared" si="0"/>
        <v>41462</v>
      </c>
      <c r="B9" s="11"/>
      <c r="C9" s="10">
        <f t="shared" si="1"/>
        <v>41493</v>
      </c>
      <c r="D9" s="13"/>
      <c r="E9" s="10">
        <f t="shared" si="2"/>
        <v>41524</v>
      </c>
      <c r="F9" s="11"/>
      <c r="G9" s="10">
        <f t="shared" si="3"/>
        <v>41554</v>
      </c>
      <c r="H9" s="11"/>
      <c r="I9" s="10">
        <f t="shared" si="4"/>
        <v>41585</v>
      </c>
      <c r="J9" s="11"/>
      <c r="K9" s="10">
        <f t="shared" si="5"/>
        <v>41615</v>
      </c>
      <c r="L9" s="11"/>
    </row>
    <row r="10" spans="1:14" ht="16.5" customHeight="1">
      <c r="A10" s="10">
        <f t="shared" si="0"/>
        <v>41463</v>
      </c>
      <c r="B10" s="11"/>
      <c r="C10" s="10">
        <f t="shared" si="1"/>
        <v>41494</v>
      </c>
      <c r="D10" s="13"/>
      <c r="E10" s="10">
        <f t="shared" si="2"/>
        <v>41525</v>
      </c>
      <c r="F10" s="11"/>
      <c r="G10" s="10">
        <f t="shared" si="3"/>
        <v>41555</v>
      </c>
      <c r="H10" s="11"/>
      <c r="I10" s="10">
        <f t="shared" si="4"/>
        <v>41586</v>
      </c>
      <c r="J10" s="11"/>
      <c r="K10" s="10">
        <f t="shared" si="5"/>
        <v>41616</v>
      </c>
      <c r="L10" s="11"/>
    </row>
    <row r="11" spans="1:14" ht="16.5" customHeight="1">
      <c r="A11" s="10">
        <f t="shared" si="0"/>
        <v>41464</v>
      </c>
      <c r="B11" s="11"/>
      <c r="C11" s="10">
        <f t="shared" si="1"/>
        <v>41495</v>
      </c>
      <c r="D11" s="13"/>
      <c r="E11" s="10">
        <f t="shared" si="2"/>
        <v>41526</v>
      </c>
      <c r="F11" s="11"/>
      <c r="G11" s="10">
        <f t="shared" si="3"/>
        <v>41556</v>
      </c>
      <c r="H11" s="11"/>
      <c r="I11" s="10">
        <f t="shared" si="4"/>
        <v>41587</v>
      </c>
      <c r="J11" s="11"/>
      <c r="K11" s="10">
        <f t="shared" si="5"/>
        <v>41617</v>
      </c>
      <c r="L11" s="11"/>
    </row>
    <row r="12" spans="1:14" ht="16.5" customHeight="1">
      <c r="A12" s="10">
        <f t="shared" si="0"/>
        <v>41465</v>
      </c>
      <c r="B12" s="11"/>
      <c r="C12" s="10">
        <f t="shared" si="1"/>
        <v>41496</v>
      </c>
      <c r="D12" s="13"/>
      <c r="E12" s="10">
        <f t="shared" si="2"/>
        <v>41527</v>
      </c>
      <c r="F12" s="11"/>
      <c r="G12" s="10">
        <f t="shared" si="3"/>
        <v>41557</v>
      </c>
      <c r="H12" s="11"/>
      <c r="I12" s="10">
        <f t="shared" si="4"/>
        <v>41588</v>
      </c>
      <c r="J12" s="11"/>
      <c r="K12" s="10">
        <f t="shared" si="5"/>
        <v>41618</v>
      </c>
      <c r="L12" s="11"/>
    </row>
    <row r="13" spans="1:14" ht="16.5" customHeight="1">
      <c r="A13" s="10">
        <f t="shared" si="0"/>
        <v>41466</v>
      </c>
      <c r="B13" s="11"/>
      <c r="C13" s="10">
        <f t="shared" si="1"/>
        <v>41497</v>
      </c>
      <c r="D13" s="16"/>
      <c r="E13" s="10">
        <f t="shared" si="2"/>
        <v>41528</v>
      </c>
      <c r="F13" s="11"/>
      <c r="G13" s="10">
        <f t="shared" si="3"/>
        <v>41558</v>
      </c>
      <c r="H13" s="11"/>
      <c r="I13" s="10">
        <f t="shared" si="4"/>
        <v>41589</v>
      </c>
      <c r="J13" s="11"/>
      <c r="K13" s="10">
        <f t="shared" si="5"/>
        <v>41619</v>
      </c>
      <c r="L13" s="11"/>
    </row>
    <row r="14" spans="1:14" ht="16.5" customHeight="1">
      <c r="A14" s="10">
        <f t="shared" si="0"/>
        <v>41467</v>
      </c>
      <c r="B14" s="11"/>
      <c r="C14" s="10">
        <f t="shared" si="1"/>
        <v>41498</v>
      </c>
      <c r="D14" s="13"/>
      <c r="E14" s="10">
        <f t="shared" si="2"/>
        <v>41529</v>
      </c>
      <c r="F14" s="11"/>
      <c r="G14" s="10">
        <f t="shared" si="3"/>
        <v>41559</v>
      </c>
      <c r="H14" s="11"/>
      <c r="I14" s="10">
        <f t="shared" si="4"/>
        <v>41590</v>
      </c>
      <c r="J14" s="11"/>
      <c r="K14" s="10">
        <f t="shared" si="5"/>
        <v>41620</v>
      </c>
      <c r="L14" s="11"/>
    </row>
    <row r="15" spans="1:14" ht="16.5" customHeight="1">
      <c r="A15" s="10">
        <f t="shared" si="0"/>
        <v>41468</v>
      </c>
      <c r="B15" s="11"/>
      <c r="C15" s="10">
        <f t="shared" si="1"/>
        <v>41499</v>
      </c>
      <c r="D15" s="13"/>
      <c r="E15" s="10">
        <f t="shared" si="2"/>
        <v>41530</v>
      </c>
      <c r="F15" s="11"/>
      <c r="G15" s="10">
        <f t="shared" si="3"/>
        <v>41560</v>
      </c>
      <c r="H15" s="11"/>
      <c r="I15" s="10">
        <f t="shared" si="4"/>
        <v>41591</v>
      </c>
      <c r="J15" s="11"/>
      <c r="K15" s="10">
        <f t="shared" si="5"/>
        <v>41621</v>
      </c>
      <c r="L15" s="11"/>
    </row>
    <row r="16" spans="1:14" ht="16.5" customHeight="1">
      <c r="A16" s="10">
        <f t="shared" si="0"/>
        <v>41469</v>
      </c>
      <c r="B16" s="11"/>
      <c r="C16" s="10">
        <f t="shared" si="1"/>
        <v>41500</v>
      </c>
      <c r="D16" s="13"/>
      <c r="E16" s="10">
        <f t="shared" si="2"/>
        <v>41531</v>
      </c>
      <c r="F16" s="11"/>
      <c r="G16" s="10">
        <f t="shared" si="3"/>
        <v>41561</v>
      </c>
      <c r="H16" s="11"/>
      <c r="I16" s="10">
        <f t="shared" si="4"/>
        <v>41592</v>
      </c>
      <c r="J16" s="11"/>
      <c r="K16" s="10">
        <f t="shared" si="5"/>
        <v>41622</v>
      </c>
      <c r="L16" s="11"/>
    </row>
    <row r="17" spans="1:14" ht="16.5" customHeight="1">
      <c r="A17" s="10">
        <f t="shared" si="0"/>
        <v>41470</v>
      </c>
      <c r="B17" s="11"/>
      <c r="C17" s="10">
        <f t="shared" si="1"/>
        <v>41501</v>
      </c>
      <c r="D17" s="11"/>
      <c r="E17" s="10">
        <f t="shared" si="2"/>
        <v>41532</v>
      </c>
      <c r="F17" s="11"/>
      <c r="G17" s="10">
        <f t="shared" si="3"/>
        <v>41562</v>
      </c>
      <c r="H17" s="11"/>
      <c r="I17" s="10">
        <f t="shared" si="4"/>
        <v>41593</v>
      </c>
      <c r="J17" s="11"/>
      <c r="K17" s="10">
        <f t="shared" si="5"/>
        <v>41623</v>
      </c>
      <c r="L17" s="11"/>
    </row>
    <row r="18" spans="1:14" ht="16.5" customHeight="1">
      <c r="A18" s="10">
        <f t="shared" si="0"/>
        <v>41471</v>
      </c>
      <c r="B18" s="11"/>
      <c r="C18" s="10">
        <f t="shared" si="1"/>
        <v>41502</v>
      </c>
      <c r="D18" s="11"/>
      <c r="E18" s="10">
        <f t="shared" si="2"/>
        <v>41533</v>
      </c>
      <c r="F18" s="11"/>
      <c r="G18" s="10">
        <f t="shared" si="3"/>
        <v>41563</v>
      </c>
      <c r="H18" s="11"/>
      <c r="I18" s="10">
        <f t="shared" si="4"/>
        <v>41594</v>
      </c>
      <c r="J18" s="11"/>
      <c r="K18" s="10">
        <f t="shared" si="5"/>
        <v>41624</v>
      </c>
      <c r="L18" s="11"/>
    </row>
    <row r="19" spans="1:14" ht="16.5" customHeight="1">
      <c r="A19" s="10">
        <f t="shared" si="0"/>
        <v>41472</v>
      </c>
      <c r="B19" s="11"/>
      <c r="C19" s="22">
        <f t="shared" si="1"/>
        <v>41503</v>
      </c>
      <c r="D19" s="11"/>
      <c r="E19" s="10">
        <f t="shared" si="2"/>
        <v>41534</v>
      </c>
      <c r="F19" s="11"/>
      <c r="G19" s="10">
        <f t="shared" si="3"/>
        <v>41564</v>
      </c>
      <c r="H19" s="11"/>
      <c r="I19" s="10">
        <f t="shared" si="4"/>
        <v>41595</v>
      </c>
      <c r="J19" s="11"/>
      <c r="K19" s="10">
        <f t="shared" si="5"/>
        <v>41625</v>
      </c>
      <c r="L19" s="11"/>
    </row>
    <row r="20" spans="1:14" ht="16.5" customHeight="1">
      <c r="A20" s="10">
        <f t="shared" si="0"/>
        <v>41473</v>
      </c>
      <c r="B20" s="11"/>
      <c r="C20" s="10">
        <f t="shared" si="1"/>
        <v>41504</v>
      </c>
      <c r="D20" s="11"/>
      <c r="E20" s="10">
        <f t="shared" si="2"/>
        <v>41535</v>
      </c>
      <c r="F20" s="11"/>
      <c r="G20" s="10">
        <f t="shared" si="3"/>
        <v>41565</v>
      </c>
      <c r="H20" s="11"/>
      <c r="I20" s="10">
        <f t="shared" si="4"/>
        <v>41596</v>
      </c>
      <c r="J20" s="11"/>
      <c r="K20" s="10">
        <f t="shared" si="5"/>
        <v>41626</v>
      </c>
      <c r="L20" s="11"/>
    </row>
    <row r="21" spans="1:14" ht="16.5" customHeight="1">
      <c r="A21" s="10">
        <f t="shared" si="0"/>
        <v>41474</v>
      </c>
      <c r="B21" s="11"/>
      <c r="C21" s="10">
        <f t="shared" si="1"/>
        <v>41505</v>
      </c>
      <c r="D21" s="11"/>
      <c r="E21" s="10">
        <f t="shared" si="2"/>
        <v>41536</v>
      </c>
      <c r="F21" s="11"/>
      <c r="G21" s="10">
        <f t="shared" si="3"/>
        <v>41566</v>
      </c>
      <c r="H21" s="11"/>
      <c r="I21" s="10">
        <f t="shared" si="4"/>
        <v>41597</v>
      </c>
      <c r="J21" s="11"/>
      <c r="K21" s="10">
        <f t="shared" si="5"/>
        <v>41627</v>
      </c>
      <c r="L21" s="11"/>
    </row>
    <row r="22" spans="1:14" ht="16.5" customHeight="1">
      <c r="A22" s="10">
        <f t="shared" si="0"/>
        <v>41475</v>
      </c>
      <c r="B22" s="11"/>
      <c r="C22" s="10">
        <f t="shared" si="1"/>
        <v>41506</v>
      </c>
      <c r="D22" s="11"/>
      <c r="E22" s="10">
        <f t="shared" si="2"/>
        <v>41537</v>
      </c>
      <c r="F22" s="11"/>
      <c r="G22" s="10">
        <f t="shared" si="3"/>
        <v>41567</v>
      </c>
      <c r="H22" s="11"/>
      <c r="I22" s="10">
        <f t="shared" si="4"/>
        <v>41598</v>
      </c>
      <c r="J22" s="11"/>
      <c r="K22" s="10">
        <f t="shared" si="5"/>
        <v>41628</v>
      </c>
      <c r="L22" s="11"/>
    </row>
    <row r="23" spans="1:14" ht="16.5" customHeight="1">
      <c r="A23" s="10">
        <f t="shared" si="0"/>
        <v>41476</v>
      </c>
      <c r="B23" s="11"/>
      <c r="C23" s="10">
        <f t="shared" si="1"/>
        <v>41507</v>
      </c>
      <c r="D23" s="11"/>
      <c r="E23" s="10">
        <f t="shared" si="2"/>
        <v>41538</v>
      </c>
      <c r="F23" s="11"/>
      <c r="G23" s="10">
        <f t="shared" si="3"/>
        <v>41568</v>
      </c>
      <c r="H23" s="11"/>
      <c r="I23" s="10">
        <f t="shared" si="4"/>
        <v>41599</v>
      </c>
      <c r="J23" s="11"/>
      <c r="K23" s="10">
        <f t="shared" si="5"/>
        <v>41629</v>
      </c>
      <c r="L23" s="11"/>
    </row>
    <row r="24" spans="1:14" ht="16.5" customHeight="1">
      <c r="A24" s="10">
        <f t="shared" si="0"/>
        <v>41477</v>
      </c>
      <c r="B24" s="11"/>
      <c r="C24" s="10">
        <f t="shared" si="1"/>
        <v>41508</v>
      </c>
      <c r="D24" s="11"/>
      <c r="E24" s="10">
        <f t="shared" si="2"/>
        <v>41539</v>
      </c>
      <c r="F24" s="11"/>
      <c r="G24" s="10">
        <f t="shared" si="3"/>
        <v>41569</v>
      </c>
      <c r="H24" s="11"/>
      <c r="I24" s="10">
        <f t="shared" si="4"/>
        <v>41600</v>
      </c>
      <c r="J24" s="11"/>
      <c r="K24" s="10">
        <f t="shared" si="5"/>
        <v>41630</v>
      </c>
      <c r="L24" s="11"/>
    </row>
    <row r="25" spans="1:14" ht="16.5" customHeight="1">
      <c r="A25" s="10">
        <f t="shared" si="0"/>
        <v>41478</v>
      </c>
      <c r="B25" s="11"/>
      <c r="C25" s="10">
        <f t="shared" si="1"/>
        <v>41509</v>
      </c>
      <c r="D25" s="11"/>
      <c r="E25" s="10">
        <f t="shared" si="2"/>
        <v>41540</v>
      </c>
      <c r="F25" s="11"/>
      <c r="G25" s="10">
        <f t="shared" si="3"/>
        <v>41570</v>
      </c>
      <c r="H25" s="11"/>
      <c r="I25" s="10">
        <f t="shared" si="4"/>
        <v>41601</v>
      </c>
      <c r="J25" s="11"/>
      <c r="K25" s="10">
        <f t="shared" si="5"/>
        <v>41631</v>
      </c>
      <c r="L25" s="10"/>
      <c r="N25" s="23"/>
    </row>
    <row r="26" spans="1:14" ht="16.5" customHeight="1">
      <c r="A26" s="10">
        <f t="shared" si="0"/>
        <v>41479</v>
      </c>
      <c r="B26" s="11"/>
      <c r="C26" s="10">
        <f t="shared" si="1"/>
        <v>41510</v>
      </c>
      <c r="D26" s="11"/>
      <c r="E26" s="10">
        <f t="shared" si="2"/>
        <v>41541</v>
      </c>
      <c r="F26" s="11"/>
      <c r="G26" s="10">
        <f t="shared" si="3"/>
        <v>41571</v>
      </c>
      <c r="H26" s="11"/>
      <c r="I26" s="10">
        <f t="shared" si="4"/>
        <v>41602</v>
      </c>
      <c r="J26" s="11"/>
      <c r="K26" s="24">
        <f t="shared" si="5"/>
        <v>41632</v>
      </c>
      <c r="L26" s="25" t="s">
        <v>50</v>
      </c>
    </row>
    <row r="27" spans="1:14" ht="16.5" customHeight="1">
      <c r="A27" s="10">
        <f t="shared" si="0"/>
        <v>41480</v>
      </c>
      <c r="B27" s="11"/>
      <c r="C27" s="10">
        <f t="shared" si="1"/>
        <v>41511</v>
      </c>
      <c r="D27" s="11"/>
      <c r="E27" s="10">
        <f t="shared" si="2"/>
        <v>41542</v>
      </c>
      <c r="F27" s="11"/>
      <c r="G27" s="10">
        <f t="shared" si="3"/>
        <v>41572</v>
      </c>
      <c r="H27" s="11"/>
      <c r="I27" s="10">
        <f t="shared" si="4"/>
        <v>41603</v>
      </c>
      <c r="J27" s="10"/>
      <c r="K27" s="24">
        <f t="shared" si="5"/>
        <v>41633</v>
      </c>
      <c r="L27" s="25" t="s">
        <v>51</v>
      </c>
    </row>
    <row r="28" spans="1:14" ht="16.5" customHeight="1">
      <c r="A28" s="10">
        <f t="shared" si="0"/>
        <v>41481</v>
      </c>
      <c r="B28" s="11"/>
      <c r="C28" s="10">
        <f t="shared" si="1"/>
        <v>41512</v>
      </c>
      <c r="D28" s="11"/>
      <c r="E28" s="10">
        <f t="shared" si="2"/>
        <v>41543</v>
      </c>
      <c r="F28" s="11"/>
      <c r="G28" s="10">
        <f t="shared" si="3"/>
        <v>41573</v>
      </c>
      <c r="H28" s="11"/>
      <c r="I28" s="10">
        <f t="shared" si="4"/>
        <v>41604</v>
      </c>
      <c r="J28" s="10"/>
      <c r="K28" s="24">
        <f t="shared" si="5"/>
        <v>41634</v>
      </c>
      <c r="L28" s="25" t="s">
        <v>54</v>
      </c>
    </row>
    <row r="29" spans="1:14" ht="16.5" customHeight="1">
      <c r="A29" s="10">
        <f t="shared" si="0"/>
        <v>41482</v>
      </c>
      <c r="B29" s="11"/>
      <c r="C29" s="10">
        <f t="shared" si="1"/>
        <v>41513</v>
      </c>
      <c r="D29" s="13"/>
      <c r="E29" s="10">
        <f t="shared" si="2"/>
        <v>41544</v>
      </c>
      <c r="F29" s="11"/>
      <c r="G29" s="10">
        <f t="shared" si="3"/>
        <v>41574</v>
      </c>
      <c r="H29" s="11"/>
      <c r="I29" s="10">
        <f t="shared" si="4"/>
        <v>41605</v>
      </c>
      <c r="J29" s="15"/>
      <c r="K29" s="10">
        <f t="shared" si="5"/>
        <v>41635</v>
      </c>
      <c r="L29" s="10"/>
    </row>
    <row r="30" spans="1:14" ht="16.5" customHeight="1">
      <c r="A30" s="10">
        <f t="shared" si="0"/>
        <v>41483</v>
      </c>
      <c r="B30" s="11"/>
      <c r="C30" s="10">
        <f t="shared" si="1"/>
        <v>41514</v>
      </c>
      <c r="D30" s="13"/>
      <c r="E30" s="10">
        <f t="shared" si="2"/>
        <v>41545</v>
      </c>
      <c r="F30" s="11"/>
      <c r="G30" s="10">
        <f t="shared" si="3"/>
        <v>41575</v>
      </c>
      <c r="H30" s="11"/>
      <c r="I30" s="10">
        <f t="shared" si="4"/>
        <v>41606</v>
      </c>
      <c r="J30" s="15"/>
      <c r="K30" s="10">
        <f t="shared" si="5"/>
        <v>41636</v>
      </c>
      <c r="L30" s="10"/>
    </row>
    <row r="31" spans="1:14" ht="16.5" customHeight="1">
      <c r="A31" s="10">
        <f t="shared" si="0"/>
        <v>41484</v>
      </c>
      <c r="B31" s="11"/>
      <c r="C31" s="10">
        <f t="shared" si="1"/>
        <v>41515</v>
      </c>
      <c r="D31" s="10"/>
      <c r="E31" s="10">
        <f t="shared" si="2"/>
        <v>41546</v>
      </c>
      <c r="F31" s="11"/>
      <c r="G31" s="10">
        <f t="shared" si="3"/>
        <v>41576</v>
      </c>
      <c r="H31" s="11"/>
      <c r="I31" s="10">
        <f t="shared" si="4"/>
        <v>41607</v>
      </c>
      <c r="J31" s="10"/>
      <c r="K31" s="10">
        <f t="shared" si="5"/>
        <v>41637</v>
      </c>
      <c r="L31" s="13"/>
    </row>
    <row r="32" spans="1:14" ht="16.5" customHeight="1">
      <c r="A32" s="10">
        <f t="shared" si="0"/>
        <v>41485</v>
      </c>
      <c r="B32" s="11"/>
      <c r="C32" s="10">
        <f t="shared" si="1"/>
        <v>41516</v>
      </c>
      <c r="D32" s="10"/>
      <c r="E32" s="10">
        <f t="shared" si="2"/>
        <v>41547</v>
      </c>
      <c r="F32" s="11"/>
      <c r="G32" s="10">
        <f t="shared" si="3"/>
        <v>41577</v>
      </c>
      <c r="H32" s="13"/>
      <c r="I32" s="10">
        <f t="shared" si="4"/>
        <v>41608</v>
      </c>
      <c r="J32" s="10"/>
      <c r="K32" s="10">
        <f t="shared" si="5"/>
        <v>41638</v>
      </c>
      <c r="L32" s="13"/>
    </row>
    <row r="33" spans="1:12" ht="16.5" customHeight="1">
      <c r="A33" s="10">
        <f t="shared" si="0"/>
        <v>41486</v>
      </c>
      <c r="B33" s="11"/>
      <c r="C33" s="10">
        <f t="shared" si="1"/>
        <v>41517</v>
      </c>
      <c r="D33" s="10"/>
      <c r="E33" s="26"/>
      <c r="F33" s="26"/>
      <c r="G33" s="10">
        <f t="shared" si="3"/>
        <v>41578</v>
      </c>
      <c r="H33" s="13"/>
      <c r="I33" s="26"/>
      <c r="J33" s="26"/>
      <c r="K33" s="10">
        <f t="shared" si="5"/>
        <v>41639</v>
      </c>
      <c r="L33" s="27" t="s">
        <v>59</v>
      </c>
    </row>
    <row r="34" spans="1:12" ht="18">
      <c r="B34" s="2">
        <f>YEAR(A36)</f>
        <v>2014</v>
      </c>
      <c r="F34" s="4" t="str">
        <f>F1</f>
        <v>Terminliste 2013-2014</v>
      </c>
    </row>
    <row r="35" spans="1:12" s="9" customFormat="1">
      <c r="A35" s="7"/>
      <c r="B35" s="6" t="s">
        <v>6</v>
      </c>
      <c r="C35" s="7"/>
      <c r="D35" s="6" t="s">
        <v>7</v>
      </c>
      <c r="E35" s="7"/>
      <c r="F35" s="6" t="s">
        <v>8</v>
      </c>
      <c r="G35" s="7"/>
      <c r="H35" s="6" t="s">
        <v>9</v>
      </c>
      <c r="I35" s="7"/>
      <c r="J35" s="6" t="s">
        <v>10</v>
      </c>
      <c r="K35" s="7"/>
      <c r="L35" s="8" t="s">
        <v>11</v>
      </c>
    </row>
    <row r="36" spans="1:12" s="9" customFormat="1" ht="16.5" customHeight="1">
      <c r="A36" s="24">
        <f>A3+184</f>
        <v>41640</v>
      </c>
      <c r="B36" s="28" t="s">
        <v>60</v>
      </c>
      <c r="C36" s="10">
        <f>A36+31</f>
        <v>41671</v>
      </c>
      <c r="D36" s="11"/>
      <c r="E36" s="29">
        <f>C36+28</f>
        <v>41699</v>
      </c>
      <c r="F36" s="11"/>
      <c r="G36" s="29">
        <f>E36+31</f>
        <v>41730</v>
      </c>
      <c r="H36" s="11"/>
      <c r="I36" s="24">
        <f>G36+30</f>
        <v>41760</v>
      </c>
      <c r="J36" s="24"/>
      <c r="K36" s="29">
        <f>I36+31</f>
        <v>41791</v>
      </c>
      <c r="L36" s="10"/>
    </row>
    <row r="37" spans="1:12" ht="16.5" customHeight="1">
      <c r="A37" s="10">
        <f t="shared" ref="A37:A66" si="6">A36+1</f>
        <v>41641</v>
      </c>
      <c r="B37" s="31"/>
      <c r="C37" s="10">
        <f t="shared" ref="C37:C63" si="7">C36+1</f>
        <v>41672</v>
      </c>
      <c r="D37" s="11"/>
      <c r="E37" s="10">
        <f t="shared" ref="E37:E66" si="8">E36+1</f>
        <v>41700</v>
      </c>
      <c r="F37" s="11"/>
      <c r="G37" s="10">
        <f t="shared" ref="G37:G65" si="9">G36+1</f>
        <v>41731</v>
      </c>
      <c r="H37" s="11"/>
      <c r="I37" s="10">
        <f t="shared" ref="G37:I66" si="10">I36+1</f>
        <v>41761</v>
      </c>
      <c r="J37" s="11"/>
      <c r="K37" s="10">
        <f t="shared" ref="K37:K65" si="11">K36+1</f>
        <v>41792</v>
      </c>
      <c r="L37" s="11"/>
    </row>
    <row r="38" spans="1:12" ht="16.5" customHeight="1">
      <c r="A38" s="10">
        <f t="shared" si="6"/>
        <v>41642</v>
      </c>
      <c r="B38" s="11"/>
      <c r="C38" s="10">
        <f t="shared" si="7"/>
        <v>41673</v>
      </c>
      <c r="D38" s="11"/>
      <c r="E38" s="10">
        <f t="shared" si="8"/>
        <v>41701</v>
      </c>
      <c r="F38" s="11"/>
      <c r="G38" s="10">
        <f t="shared" si="9"/>
        <v>41732</v>
      </c>
      <c r="H38" s="11"/>
      <c r="I38" s="10">
        <f t="shared" si="10"/>
        <v>41762</v>
      </c>
      <c r="J38" s="11"/>
      <c r="K38" s="10">
        <f t="shared" si="11"/>
        <v>41793</v>
      </c>
      <c r="L38" s="11"/>
    </row>
    <row r="39" spans="1:12" ht="16.5" customHeight="1">
      <c r="A39" s="10">
        <f t="shared" si="6"/>
        <v>41643</v>
      </c>
      <c r="B39" s="11"/>
      <c r="C39" s="10">
        <f t="shared" si="7"/>
        <v>41674</v>
      </c>
      <c r="D39" s="11"/>
      <c r="E39" s="10">
        <f t="shared" si="8"/>
        <v>41702</v>
      </c>
      <c r="F39" s="11"/>
      <c r="G39" s="10">
        <f t="shared" si="9"/>
        <v>41733</v>
      </c>
      <c r="H39" s="11"/>
      <c r="I39" s="10">
        <f t="shared" si="10"/>
        <v>41763</v>
      </c>
      <c r="J39" s="11"/>
      <c r="K39" s="10">
        <f t="shared" si="11"/>
        <v>41794</v>
      </c>
      <c r="L39" s="11"/>
    </row>
    <row r="40" spans="1:12" ht="16.5" customHeight="1">
      <c r="A40" s="10">
        <f t="shared" si="6"/>
        <v>41644</v>
      </c>
      <c r="B40" s="11"/>
      <c r="C40" s="10">
        <f t="shared" si="7"/>
        <v>41675</v>
      </c>
      <c r="D40" s="11"/>
      <c r="E40" s="10">
        <f t="shared" si="8"/>
        <v>41703</v>
      </c>
      <c r="F40" s="11"/>
      <c r="G40" s="10">
        <f t="shared" si="9"/>
        <v>41734</v>
      </c>
      <c r="H40" s="11"/>
      <c r="I40" s="10">
        <f t="shared" si="10"/>
        <v>41764</v>
      </c>
      <c r="J40" s="11"/>
      <c r="K40" s="10">
        <f t="shared" si="11"/>
        <v>41795</v>
      </c>
      <c r="L40" s="11"/>
    </row>
    <row r="41" spans="1:12" ht="16.5" customHeight="1">
      <c r="A41" s="10">
        <f t="shared" si="6"/>
        <v>41645</v>
      </c>
      <c r="B41" s="11"/>
      <c r="C41" s="10">
        <f t="shared" si="7"/>
        <v>41676</v>
      </c>
      <c r="D41" s="11"/>
      <c r="E41" s="10">
        <f t="shared" si="8"/>
        <v>41704</v>
      </c>
      <c r="F41" s="11"/>
      <c r="G41" s="10">
        <f t="shared" si="9"/>
        <v>41735</v>
      </c>
      <c r="H41" s="11"/>
      <c r="I41" s="10">
        <f t="shared" si="10"/>
        <v>41765</v>
      </c>
      <c r="J41" s="11"/>
      <c r="K41" s="10">
        <f t="shared" si="11"/>
        <v>41796</v>
      </c>
      <c r="L41" s="11"/>
    </row>
    <row r="42" spans="1:12" ht="16.5" customHeight="1">
      <c r="A42" s="10">
        <f t="shared" si="6"/>
        <v>41646</v>
      </c>
      <c r="B42" s="11"/>
      <c r="C42" s="10">
        <f t="shared" si="7"/>
        <v>41677</v>
      </c>
      <c r="D42" s="11"/>
      <c r="E42" s="10">
        <f t="shared" si="8"/>
        <v>41705</v>
      </c>
      <c r="F42" s="11"/>
      <c r="G42" s="10">
        <f t="shared" si="9"/>
        <v>41736</v>
      </c>
      <c r="H42" s="11"/>
      <c r="I42" s="10">
        <f t="shared" si="10"/>
        <v>41766</v>
      </c>
      <c r="J42" s="11"/>
      <c r="K42" s="10">
        <f t="shared" si="11"/>
        <v>41797</v>
      </c>
      <c r="L42" s="11"/>
    </row>
    <row r="43" spans="1:12" ht="16.5" customHeight="1">
      <c r="A43" s="10">
        <f t="shared" si="6"/>
        <v>41647</v>
      </c>
      <c r="B43" s="11"/>
      <c r="C43" s="10">
        <f t="shared" si="7"/>
        <v>41678</v>
      </c>
      <c r="D43" s="11"/>
      <c r="E43" s="10">
        <f t="shared" si="8"/>
        <v>41706</v>
      </c>
      <c r="F43" s="11"/>
      <c r="G43" s="10">
        <f t="shared" si="9"/>
        <v>41737</v>
      </c>
      <c r="H43" s="11"/>
      <c r="I43" s="10">
        <f t="shared" si="10"/>
        <v>41767</v>
      </c>
      <c r="J43" s="11"/>
      <c r="K43" s="10">
        <f t="shared" si="11"/>
        <v>41798</v>
      </c>
      <c r="L43" s="11"/>
    </row>
    <row r="44" spans="1:12" ht="16.5" customHeight="1">
      <c r="A44" s="10">
        <f t="shared" si="6"/>
        <v>41648</v>
      </c>
      <c r="B44" s="11"/>
      <c r="C44" s="10">
        <f t="shared" si="7"/>
        <v>41679</v>
      </c>
      <c r="D44" s="11"/>
      <c r="E44" s="10">
        <f t="shared" si="8"/>
        <v>41707</v>
      </c>
      <c r="F44" s="11"/>
      <c r="G44" s="10">
        <f t="shared" si="9"/>
        <v>41738</v>
      </c>
      <c r="H44" s="11"/>
      <c r="I44" s="10">
        <f t="shared" si="10"/>
        <v>41768</v>
      </c>
      <c r="J44" s="11"/>
      <c r="K44" s="10">
        <f t="shared" si="11"/>
        <v>41799</v>
      </c>
      <c r="L44" s="11"/>
    </row>
    <row r="45" spans="1:12" ht="16.5" customHeight="1">
      <c r="A45" s="10">
        <f t="shared" si="6"/>
        <v>41649</v>
      </c>
      <c r="B45" s="11"/>
      <c r="C45" s="10">
        <f t="shared" si="7"/>
        <v>41680</v>
      </c>
      <c r="D45" s="11"/>
      <c r="E45" s="10">
        <f t="shared" si="8"/>
        <v>41708</v>
      </c>
      <c r="F45" s="11"/>
      <c r="G45" s="10">
        <f t="shared" si="9"/>
        <v>41739</v>
      </c>
      <c r="H45" s="11"/>
      <c r="I45" s="10">
        <f t="shared" si="10"/>
        <v>41769</v>
      </c>
      <c r="J45" s="11"/>
      <c r="K45" s="10">
        <f t="shared" si="11"/>
        <v>41800</v>
      </c>
      <c r="L45" s="11"/>
    </row>
    <row r="46" spans="1:12" ht="16.5" customHeight="1">
      <c r="A46" s="10">
        <f t="shared" si="6"/>
        <v>41650</v>
      </c>
      <c r="B46" s="11"/>
      <c r="C46" s="10">
        <f t="shared" si="7"/>
        <v>41681</v>
      </c>
      <c r="D46" s="11"/>
      <c r="E46" s="10">
        <f t="shared" si="8"/>
        <v>41709</v>
      </c>
      <c r="F46" s="11"/>
      <c r="G46" s="10">
        <f t="shared" si="9"/>
        <v>41740</v>
      </c>
      <c r="H46" s="11"/>
      <c r="I46" s="10">
        <f t="shared" si="10"/>
        <v>41770</v>
      </c>
      <c r="J46" s="11"/>
      <c r="K46" s="10">
        <f t="shared" si="11"/>
        <v>41801</v>
      </c>
      <c r="L46" s="11"/>
    </row>
    <row r="47" spans="1:12" ht="16.5" customHeight="1">
      <c r="A47" s="10">
        <f t="shared" si="6"/>
        <v>41651</v>
      </c>
      <c r="B47" s="11"/>
      <c r="C47" s="10">
        <f t="shared" si="7"/>
        <v>41682</v>
      </c>
      <c r="D47" s="11"/>
      <c r="E47" s="10">
        <f t="shared" si="8"/>
        <v>41710</v>
      </c>
      <c r="F47" s="11"/>
      <c r="G47" s="10">
        <f t="shared" si="9"/>
        <v>41741</v>
      </c>
      <c r="H47" s="11"/>
      <c r="I47" s="10">
        <f t="shared" si="10"/>
        <v>41771</v>
      </c>
      <c r="J47" s="11"/>
      <c r="K47" s="10">
        <f t="shared" si="11"/>
        <v>41802</v>
      </c>
      <c r="L47" s="11"/>
    </row>
    <row r="48" spans="1:12" ht="16.5" customHeight="1">
      <c r="A48" s="10">
        <f t="shared" si="6"/>
        <v>41652</v>
      </c>
      <c r="B48" s="11"/>
      <c r="C48" s="10">
        <f t="shared" si="7"/>
        <v>41683</v>
      </c>
      <c r="D48" s="11"/>
      <c r="E48" s="10">
        <f t="shared" si="8"/>
        <v>41711</v>
      </c>
      <c r="F48" s="11"/>
      <c r="G48" s="10">
        <f t="shared" si="9"/>
        <v>41742</v>
      </c>
      <c r="H48" s="25" t="s">
        <v>106</v>
      </c>
      <c r="I48" s="10">
        <f t="shared" si="10"/>
        <v>41772</v>
      </c>
      <c r="J48" s="11"/>
      <c r="K48" s="10">
        <f t="shared" si="11"/>
        <v>41803</v>
      </c>
      <c r="L48" s="11"/>
    </row>
    <row r="49" spans="1:12" ht="16.5" customHeight="1">
      <c r="A49" s="10">
        <f t="shared" si="6"/>
        <v>41653</v>
      </c>
      <c r="B49" s="11"/>
      <c r="C49" s="10">
        <f t="shared" si="7"/>
        <v>41684</v>
      </c>
      <c r="D49" s="11"/>
      <c r="E49" s="10">
        <f t="shared" si="8"/>
        <v>41712</v>
      </c>
      <c r="F49" s="11"/>
      <c r="G49" s="10">
        <f t="shared" si="9"/>
        <v>41743</v>
      </c>
      <c r="H49" s="11"/>
      <c r="I49" s="10">
        <f t="shared" si="10"/>
        <v>41773</v>
      </c>
      <c r="J49" s="11"/>
      <c r="K49" s="10">
        <f t="shared" si="11"/>
        <v>41804</v>
      </c>
      <c r="L49" s="11"/>
    </row>
    <row r="50" spans="1:12" ht="16.5" customHeight="1">
      <c r="A50" s="10">
        <f t="shared" si="6"/>
        <v>41654</v>
      </c>
      <c r="B50" s="11"/>
      <c r="C50" s="10">
        <f t="shared" si="7"/>
        <v>41685</v>
      </c>
      <c r="D50" s="11"/>
      <c r="E50" s="10">
        <f t="shared" si="8"/>
        <v>41713</v>
      </c>
      <c r="F50" s="11"/>
      <c r="G50" s="10">
        <f t="shared" si="9"/>
        <v>41744</v>
      </c>
      <c r="H50" s="11"/>
      <c r="I50" s="10">
        <f t="shared" si="10"/>
        <v>41774</v>
      </c>
      <c r="J50" s="11"/>
      <c r="K50" s="10">
        <f t="shared" si="11"/>
        <v>41805</v>
      </c>
      <c r="L50" s="11"/>
    </row>
    <row r="51" spans="1:12" ht="16.5" customHeight="1">
      <c r="A51" s="10">
        <f t="shared" si="6"/>
        <v>41655</v>
      </c>
      <c r="B51" s="11"/>
      <c r="C51" s="10">
        <f t="shared" si="7"/>
        <v>41686</v>
      </c>
      <c r="D51" s="11"/>
      <c r="E51" s="10">
        <f t="shared" si="8"/>
        <v>41714</v>
      </c>
      <c r="F51" s="11"/>
      <c r="G51" s="10">
        <f t="shared" si="9"/>
        <v>41745</v>
      </c>
      <c r="H51" s="11"/>
      <c r="I51" s="10">
        <f t="shared" si="10"/>
        <v>41775</v>
      </c>
      <c r="J51" s="11"/>
      <c r="K51" s="10">
        <f t="shared" si="11"/>
        <v>41806</v>
      </c>
      <c r="L51" s="11"/>
    </row>
    <row r="52" spans="1:12" ht="16.5" customHeight="1">
      <c r="A52" s="10">
        <f t="shared" si="6"/>
        <v>41656</v>
      </c>
      <c r="B52" s="11"/>
      <c r="C52" s="10">
        <f t="shared" si="7"/>
        <v>41687</v>
      </c>
      <c r="D52" s="11"/>
      <c r="E52" s="10">
        <f t="shared" si="8"/>
        <v>41715</v>
      </c>
      <c r="F52" s="11"/>
      <c r="G52" s="24">
        <f t="shared" si="10"/>
        <v>41746</v>
      </c>
      <c r="H52" s="25" t="s">
        <v>99</v>
      </c>
      <c r="I52" s="24">
        <f t="shared" si="10"/>
        <v>41776</v>
      </c>
      <c r="J52" s="11"/>
      <c r="K52" s="10">
        <f t="shared" si="11"/>
        <v>41807</v>
      </c>
      <c r="L52" s="11"/>
    </row>
    <row r="53" spans="1:12" ht="16.5" customHeight="1">
      <c r="A53" s="10">
        <f t="shared" si="6"/>
        <v>41657</v>
      </c>
      <c r="B53" s="11"/>
      <c r="C53" s="10">
        <f t="shared" si="7"/>
        <v>41688</v>
      </c>
      <c r="D53" s="11"/>
      <c r="E53" s="10">
        <f t="shared" si="8"/>
        <v>41716</v>
      </c>
      <c r="F53" s="11"/>
      <c r="G53" s="24">
        <f t="shared" si="10"/>
        <v>41747</v>
      </c>
      <c r="H53" s="25" t="s">
        <v>101</v>
      </c>
      <c r="I53" s="10">
        <f t="shared" si="10"/>
        <v>41777</v>
      </c>
      <c r="J53" s="11"/>
      <c r="K53" s="10">
        <f t="shared" si="11"/>
        <v>41808</v>
      </c>
      <c r="L53" s="11"/>
    </row>
    <row r="54" spans="1:12" ht="16.5" customHeight="1">
      <c r="A54" s="10">
        <f t="shared" si="6"/>
        <v>41658</v>
      </c>
      <c r="B54" s="11"/>
      <c r="C54" s="10">
        <f t="shared" si="7"/>
        <v>41689</v>
      </c>
      <c r="D54" s="11"/>
      <c r="E54" s="10">
        <f t="shared" si="8"/>
        <v>41717</v>
      </c>
      <c r="F54" s="11"/>
      <c r="G54" s="24">
        <f t="shared" si="10"/>
        <v>41748</v>
      </c>
      <c r="H54" s="25" t="s">
        <v>102</v>
      </c>
      <c r="I54" s="10">
        <f t="shared" si="10"/>
        <v>41778</v>
      </c>
      <c r="J54" s="11"/>
      <c r="K54" s="10">
        <f t="shared" si="11"/>
        <v>41809</v>
      </c>
      <c r="L54" s="11"/>
    </row>
    <row r="55" spans="1:12" ht="16.5" customHeight="1">
      <c r="A55" s="10">
        <f t="shared" si="6"/>
        <v>41659</v>
      </c>
      <c r="B55" s="11"/>
      <c r="C55" s="10">
        <f t="shared" si="7"/>
        <v>41690</v>
      </c>
      <c r="D55" s="11"/>
      <c r="E55" s="10">
        <f t="shared" si="8"/>
        <v>41718</v>
      </c>
      <c r="F55" s="11"/>
      <c r="G55" s="24">
        <f t="shared" si="10"/>
        <v>41749</v>
      </c>
      <c r="H55" s="25" t="s">
        <v>104</v>
      </c>
      <c r="I55" s="10">
        <f t="shared" si="10"/>
        <v>41779</v>
      </c>
      <c r="J55" s="11"/>
      <c r="K55" s="10">
        <f t="shared" si="11"/>
        <v>41810</v>
      </c>
      <c r="L55" s="11"/>
    </row>
    <row r="56" spans="1:12" ht="16.5" customHeight="1">
      <c r="A56" s="10">
        <f t="shared" si="6"/>
        <v>41660</v>
      </c>
      <c r="B56" s="11"/>
      <c r="C56" s="10">
        <f t="shared" si="7"/>
        <v>41691</v>
      </c>
      <c r="D56" s="11"/>
      <c r="E56" s="10">
        <f t="shared" si="8"/>
        <v>41719</v>
      </c>
      <c r="F56" s="11"/>
      <c r="G56" s="24">
        <f t="shared" si="10"/>
        <v>41750</v>
      </c>
      <c r="H56" s="30" t="s">
        <v>105</v>
      </c>
      <c r="I56" s="10">
        <f t="shared" si="10"/>
        <v>41780</v>
      </c>
      <c r="J56" s="11"/>
      <c r="K56" s="10">
        <f t="shared" si="11"/>
        <v>41811</v>
      </c>
      <c r="L56" s="11"/>
    </row>
    <row r="57" spans="1:12" ht="16.5" customHeight="1">
      <c r="A57" s="10">
        <f t="shared" si="6"/>
        <v>41661</v>
      </c>
      <c r="B57" s="11"/>
      <c r="C57" s="10">
        <f t="shared" si="7"/>
        <v>41692</v>
      </c>
      <c r="D57" s="11"/>
      <c r="E57" s="10">
        <f t="shared" si="8"/>
        <v>41720</v>
      </c>
      <c r="F57" s="11"/>
      <c r="G57" s="10">
        <f t="shared" si="9"/>
        <v>41751</v>
      </c>
      <c r="H57" s="11"/>
      <c r="I57" s="10">
        <f t="shared" si="10"/>
        <v>41781</v>
      </c>
      <c r="J57" s="11"/>
      <c r="K57" s="10">
        <f t="shared" si="11"/>
        <v>41812</v>
      </c>
      <c r="L57" s="11"/>
    </row>
    <row r="58" spans="1:12" ht="16.5" customHeight="1">
      <c r="A58" s="10">
        <f t="shared" si="6"/>
        <v>41662</v>
      </c>
      <c r="B58" s="11"/>
      <c r="C58" s="10">
        <f t="shared" si="7"/>
        <v>41693</v>
      </c>
      <c r="D58" s="11"/>
      <c r="E58" s="10">
        <f t="shared" si="8"/>
        <v>41721</v>
      </c>
      <c r="F58" s="11"/>
      <c r="G58" s="10">
        <f t="shared" si="9"/>
        <v>41752</v>
      </c>
      <c r="H58" s="11"/>
      <c r="I58" s="10">
        <f t="shared" si="10"/>
        <v>41782</v>
      </c>
      <c r="J58" s="11"/>
      <c r="K58" s="10">
        <f t="shared" si="11"/>
        <v>41813</v>
      </c>
      <c r="L58" s="11"/>
    </row>
    <row r="59" spans="1:12" ht="16.5" customHeight="1">
      <c r="A59" s="10">
        <f t="shared" si="6"/>
        <v>41663</v>
      </c>
      <c r="B59" s="11"/>
      <c r="C59" s="10">
        <f t="shared" si="7"/>
        <v>41694</v>
      </c>
      <c r="D59" s="11"/>
      <c r="E59" s="10">
        <f t="shared" si="8"/>
        <v>41722</v>
      </c>
      <c r="F59" s="11"/>
      <c r="G59" s="10">
        <f t="shared" si="9"/>
        <v>41753</v>
      </c>
      <c r="H59" s="11"/>
      <c r="I59" s="10">
        <f t="shared" si="10"/>
        <v>41783</v>
      </c>
      <c r="J59" s="11"/>
      <c r="K59" s="10">
        <f t="shared" si="11"/>
        <v>41814</v>
      </c>
      <c r="L59" s="11"/>
    </row>
    <row r="60" spans="1:12" ht="16.5" customHeight="1">
      <c r="A60" s="10">
        <f t="shared" si="6"/>
        <v>41664</v>
      </c>
      <c r="B60" s="11"/>
      <c r="C60" s="10">
        <f t="shared" si="7"/>
        <v>41695</v>
      </c>
      <c r="D60" s="13"/>
      <c r="E60" s="10">
        <f t="shared" si="8"/>
        <v>41723</v>
      </c>
      <c r="F60" s="11"/>
      <c r="G60" s="10">
        <f t="shared" si="9"/>
        <v>41754</v>
      </c>
      <c r="H60" s="11"/>
      <c r="I60" s="10">
        <f t="shared" si="10"/>
        <v>41784</v>
      </c>
      <c r="J60" s="11"/>
      <c r="K60" s="10">
        <f t="shared" si="11"/>
        <v>41815</v>
      </c>
      <c r="L60" s="11"/>
    </row>
    <row r="61" spans="1:12" ht="16.5" customHeight="1">
      <c r="A61" s="10">
        <f t="shared" si="6"/>
        <v>41665</v>
      </c>
      <c r="B61" s="11"/>
      <c r="C61" s="10">
        <f t="shared" si="7"/>
        <v>41696</v>
      </c>
      <c r="D61" s="34"/>
      <c r="E61" s="10">
        <f t="shared" si="8"/>
        <v>41724</v>
      </c>
      <c r="F61" s="11"/>
      <c r="G61" s="10">
        <f t="shared" si="9"/>
        <v>41755</v>
      </c>
      <c r="H61" s="11"/>
      <c r="I61" s="10">
        <f t="shared" si="10"/>
        <v>41785</v>
      </c>
      <c r="J61" s="11"/>
      <c r="K61" s="10">
        <f t="shared" si="11"/>
        <v>41816</v>
      </c>
      <c r="L61" s="11"/>
    </row>
    <row r="62" spans="1:12" ht="16.5" customHeight="1">
      <c r="A62" s="10">
        <f t="shared" si="6"/>
        <v>41666</v>
      </c>
      <c r="B62" s="11"/>
      <c r="C62" s="10">
        <f t="shared" si="7"/>
        <v>41697</v>
      </c>
      <c r="D62" s="34"/>
      <c r="E62" s="10">
        <f t="shared" si="8"/>
        <v>41725</v>
      </c>
      <c r="F62" s="11"/>
      <c r="G62" s="10">
        <f t="shared" si="9"/>
        <v>41756</v>
      </c>
      <c r="H62" s="11"/>
      <c r="I62" s="10">
        <f t="shared" si="10"/>
        <v>41786</v>
      </c>
      <c r="J62" s="13"/>
      <c r="K62" s="10">
        <f t="shared" si="11"/>
        <v>41817</v>
      </c>
      <c r="L62" s="11"/>
    </row>
    <row r="63" spans="1:12" ht="16.5" customHeight="1">
      <c r="A63" s="10">
        <f t="shared" si="6"/>
        <v>41667</v>
      </c>
      <c r="B63" s="11"/>
      <c r="C63" s="10">
        <f t="shared" si="7"/>
        <v>41698</v>
      </c>
      <c r="D63" s="34"/>
      <c r="E63" s="24">
        <f t="shared" si="8"/>
        <v>41726</v>
      </c>
      <c r="F63" s="11"/>
      <c r="G63" s="10">
        <f t="shared" si="9"/>
        <v>41757</v>
      </c>
      <c r="H63" s="11"/>
      <c r="I63" s="10">
        <f t="shared" si="10"/>
        <v>41787</v>
      </c>
      <c r="J63" s="13"/>
      <c r="K63" s="10">
        <f t="shared" si="11"/>
        <v>41818</v>
      </c>
      <c r="L63" s="11"/>
    </row>
    <row r="64" spans="1:12" ht="16.5" customHeight="1">
      <c r="A64" s="10">
        <f t="shared" si="6"/>
        <v>41668</v>
      </c>
      <c r="B64" s="11"/>
      <c r="C64"/>
      <c r="D64"/>
      <c r="E64" s="24">
        <f t="shared" si="8"/>
        <v>41727</v>
      </c>
      <c r="F64" s="11"/>
      <c r="G64" s="10">
        <f t="shared" si="9"/>
        <v>41758</v>
      </c>
      <c r="H64" s="10"/>
      <c r="I64" s="10">
        <f t="shared" si="10"/>
        <v>41788</v>
      </c>
      <c r="J64" s="13"/>
      <c r="K64" s="10">
        <f t="shared" si="11"/>
        <v>41819</v>
      </c>
      <c r="L64" s="11"/>
    </row>
    <row r="65" spans="1:12" ht="16.5" customHeight="1">
      <c r="A65" s="10">
        <f t="shared" si="6"/>
        <v>41669</v>
      </c>
      <c r="B65" s="11"/>
      <c r="C65"/>
      <c r="D65"/>
      <c r="E65" s="10">
        <f t="shared" si="8"/>
        <v>41728</v>
      </c>
      <c r="F65" s="11"/>
      <c r="G65" s="10">
        <f t="shared" si="9"/>
        <v>41759</v>
      </c>
      <c r="H65" s="34"/>
      <c r="I65" s="10">
        <f t="shared" si="10"/>
        <v>41789</v>
      </c>
      <c r="J65" s="13"/>
      <c r="K65" s="10">
        <f t="shared" si="11"/>
        <v>41820</v>
      </c>
      <c r="L65" s="11"/>
    </row>
    <row r="66" spans="1:12" ht="16.5" customHeight="1">
      <c r="A66" s="10">
        <f t="shared" si="6"/>
        <v>41670</v>
      </c>
      <c r="B66" s="10"/>
      <c r="C66"/>
      <c r="D66"/>
      <c r="E66" s="10">
        <f t="shared" si="8"/>
        <v>41729</v>
      </c>
      <c r="F66" s="11"/>
      <c r="G66"/>
      <c r="H66"/>
      <c r="I66" s="10">
        <f t="shared" si="10"/>
        <v>41790</v>
      </c>
      <c r="J66" s="10"/>
      <c r="K66"/>
      <c r="L66"/>
    </row>
  </sheetData>
  <conditionalFormatting sqref="A3:A33 A36:A66 C3:C33 G3:G33 I3:I32 K3:K33 E3:E32 K36:K65 E37:E66 C36:C63 G37:G65 I37:I66">
    <cfRule type="expression" dxfId="62" priority="4" stopIfTrue="1">
      <formula>IF(WEEKDAY(A3,2)&gt;5,1,0)</formula>
    </cfRule>
  </conditionalFormatting>
  <conditionalFormatting sqref="B3:B33 D3:D33 F3:F32 H3:H33 J3:J32 L3:L33 B36:B66 D36:D63 J36:J66 L36:L65 H57:H65 H37:H55 F36:F66">
    <cfRule type="expression" dxfId="61" priority="3" stopIfTrue="1">
      <formula>IF(WEEKDAY(A3,2)&gt;5,1,0)</formula>
    </cfRule>
  </conditionalFormatting>
  <conditionalFormatting sqref="H36">
    <cfRule type="expression" dxfId="60" priority="2" stopIfTrue="1">
      <formula>IF(WEEKDAY(G36,2)&gt;5,1,0)</formula>
    </cfRule>
  </conditionalFormatting>
  <conditionalFormatting sqref="G36">
    <cfRule type="expression" dxfId="59" priority="1" stopIfTrue="1">
      <formula>IF(WEEKDAY(G36,2)&gt;5,1,0)</formula>
    </cfRule>
  </conditionalFormatting>
  <pageMargins left="0.31496062992125984" right="0.23622047244094488" top="0.39370078740157483" bottom="0.39370078740157483" header="0.23622047244094488" footer="0.1574803149606299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Layout" zoomScaleNormal="100" workbookViewId="0">
      <selection activeCell="A34" sqref="A34:XFD34"/>
    </sheetView>
  </sheetViews>
  <sheetFormatPr defaultColWidth="8.7109375" defaultRowHeight="12.75"/>
  <cols>
    <col min="1" max="1" width="3" style="1" customWidth="1"/>
    <col min="2" max="2" width="20.7109375" style="3" customWidth="1"/>
    <col min="3" max="3" width="3" style="1" customWidth="1"/>
    <col min="4" max="4" width="20.7109375" style="3" customWidth="1"/>
    <col min="5" max="5" width="3" style="1" customWidth="1"/>
    <col min="6" max="6" width="20.7109375" style="3" customWidth="1"/>
    <col min="7" max="7" width="3" style="1" customWidth="1"/>
    <col min="8" max="8" width="20.7109375" style="3" customWidth="1"/>
    <col min="9" max="9" width="3" style="1" customWidth="1"/>
    <col min="10" max="10" width="20.7109375" style="3" customWidth="1"/>
    <col min="11" max="11" width="3" style="1" customWidth="1"/>
    <col min="12" max="12" width="20.7109375" style="3" customWidth="1"/>
    <col min="13" max="16384" width="8.7109375" style="3"/>
  </cols>
  <sheetData>
    <row r="1" spans="1:16" ht="18">
      <c r="B1" s="2">
        <v>2014</v>
      </c>
      <c r="F1" s="4" t="str">
        <f>CONCATENATE("Terminliste ",B1,"-",B1+1)</f>
        <v>Terminliste 2014-2015</v>
      </c>
    </row>
    <row r="2" spans="1:16" s="9" customForma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8" t="s">
        <v>5</v>
      </c>
    </row>
    <row r="3" spans="1:16" ht="16.5" customHeight="1">
      <c r="A3" s="10">
        <f>DATE(B1,7,1)</f>
        <v>41821</v>
      </c>
      <c r="B3" s="11"/>
      <c r="C3" s="10">
        <f>A3+31</f>
        <v>41852</v>
      </c>
      <c r="D3" s="10"/>
      <c r="E3" s="10">
        <f>C3+31</f>
        <v>41883</v>
      </c>
      <c r="F3" s="11"/>
      <c r="G3" s="10">
        <f>E3+30</f>
        <v>41913</v>
      </c>
      <c r="H3" s="11"/>
      <c r="I3" s="10">
        <f>G3+31</f>
        <v>41944</v>
      </c>
      <c r="J3" s="11"/>
      <c r="K3" s="10">
        <f>I3+30</f>
        <v>41974</v>
      </c>
      <c r="L3" s="11"/>
    </row>
    <row r="4" spans="1:16" ht="16.5" customHeight="1">
      <c r="A4" s="10">
        <f t="shared" ref="A4:A33" si="0">A3+1</f>
        <v>41822</v>
      </c>
      <c r="B4" s="11"/>
      <c r="C4" s="10">
        <f t="shared" ref="C4:C33" si="1">C3+1</f>
        <v>41853</v>
      </c>
      <c r="D4" s="10"/>
      <c r="E4" s="10">
        <f t="shared" ref="E4:E32" si="2">E3+1</f>
        <v>41884</v>
      </c>
      <c r="F4" s="11"/>
      <c r="G4" s="10">
        <f t="shared" ref="G4:G33" si="3">G3+1</f>
        <v>41914</v>
      </c>
      <c r="I4" s="10">
        <f t="shared" ref="I4:I32" si="4">I3+1</f>
        <v>41945</v>
      </c>
      <c r="J4" s="45" t="s">
        <v>108</v>
      </c>
      <c r="K4" s="10">
        <f t="shared" ref="K4:K33" si="5">K3+1</f>
        <v>41975</v>
      </c>
      <c r="L4" s="11"/>
    </row>
    <row r="5" spans="1:16" ht="16.5" customHeight="1">
      <c r="A5" s="10">
        <f t="shared" si="0"/>
        <v>41823</v>
      </c>
      <c r="B5" s="11"/>
      <c r="C5" s="10">
        <f t="shared" si="1"/>
        <v>41854</v>
      </c>
      <c r="D5" s="10"/>
      <c r="E5" s="10">
        <f t="shared" si="2"/>
        <v>41885</v>
      </c>
      <c r="F5" s="11"/>
      <c r="G5" s="10">
        <f t="shared" si="3"/>
        <v>41915</v>
      </c>
      <c r="H5" s="45" t="s">
        <v>124</v>
      </c>
      <c r="I5" s="10">
        <f t="shared" si="4"/>
        <v>41946</v>
      </c>
      <c r="J5" s="11"/>
      <c r="K5" s="10">
        <f t="shared" si="5"/>
        <v>41976</v>
      </c>
      <c r="L5" s="11"/>
    </row>
    <row r="6" spans="1:16" ht="16.5" customHeight="1">
      <c r="A6" s="10">
        <f t="shared" si="0"/>
        <v>41824</v>
      </c>
      <c r="B6" s="11"/>
      <c r="C6" s="10">
        <f t="shared" si="1"/>
        <v>41855</v>
      </c>
      <c r="D6" s="13"/>
      <c r="E6" s="10">
        <f t="shared" si="2"/>
        <v>41886</v>
      </c>
      <c r="F6" s="11"/>
      <c r="G6" s="10">
        <f t="shared" si="3"/>
        <v>41916</v>
      </c>
      <c r="H6" s="11"/>
      <c r="I6" s="10">
        <f t="shared" si="4"/>
        <v>41947</v>
      </c>
      <c r="J6" s="11"/>
      <c r="K6" s="10">
        <f t="shared" si="5"/>
        <v>41977</v>
      </c>
      <c r="L6" s="11"/>
    </row>
    <row r="7" spans="1:16" ht="16.5" customHeight="1">
      <c r="A7" s="10">
        <f t="shared" si="0"/>
        <v>41825</v>
      </c>
      <c r="B7" s="11"/>
      <c r="C7" s="10">
        <f t="shared" si="1"/>
        <v>41856</v>
      </c>
      <c r="D7" s="13"/>
      <c r="E7" s="10">
        <f t="shared" si="2"/>
        <v>41887</v>
      </c>
      <c r="F7" s="45" t="s">
        <v>116</v>
      </c>
      <c r="G7" s="10">
        <f t="shared" si="3"/>
        <v>41917</v>
      </c>
      <c r="H7" s="11" t="s">
        <v>123</v>
      </c>
      <c r="I7" s="10">
        <f t="shared" si="4"/>
        <v>41948</v>
      </c>
      <c r="J7" s="11"/>
      <c r="K7" s="10">
        <f t="shared" si="5"/>
        <v>41978</v>
      </c>
      <c r="L7" s="11" t="s">
        <v>139</v>
      </c>
      <c r="N7" s="1"/>
    </row>
    <row r="8" spans="1:16" ht="16.5" customHeight="1">
      <c r="A8" s="10">
        <f t="shared" si="0"/>
        <v>41826</v>
      </c>
      <c r="B8" s="45" t="s">
        <v>114</v>
      </c>
      <c r="C8" s="10">
        <f t="shared" si="1"/>
        <v>41857</v>
      </c>
      <c r="D8" s="44" t="s">
        <v>109</v>
      </c>
      <c r="E8" s="10">
        <f t="shared" si="2"/>
        <v>41888</v>
      </c>
      <c r="F8" s="45" t="s">
        <v>116</v>
      </c>
      <c r="G8" s="10">
        <f t="shared" si="3"/>
        <v>41918</v>
      </c>
      <c r="H8" s="11"/>
      <c r="I8" s="10">
        <f t="shared" si="4"/>
        <v>41949</v>
      </c>
      <c r="J8" s="11"/>
      <c r="K8" s="10">
        <f t="shared" si="5"/>
        <v>41979</v>
      </c>
      <c r="L8" s="11" t="s">
        <v>139</v>
      </c>
    </row>
    <row r="9" spans="1:16" ht="16.5" customHeight="1">
      <c r="A9" s="10">
        <f t="shared" si="0"/>
        <v>41827</v>
      </c>
      <c r="B9" s="11"/>
      <c r="C9" s="10">
        <f t="shared" si="1"/>
        <v>41858</v>
      </c>
      <c r="D9" s="13"/>
      <c r="E9" s="10">
        <f t="shared" si="2"/>
        <v>41889</v>
      </c>
      <c r="F9" s="45" t="s">
        <v>116</v>
      </c>
      <c r="G9" s="10">
        <f t="shared" si="3"/>
        <v>41919</v>
      </c>
      <c r="H9" s="11"/>
      <c r="I9" s="10">
        <f t="shared" si="4"/>
        <v>41950</v>
      </c>
      <c r="J9" s="11" t="s">
        <v>136</v>
      </c>
      <c r="K9" s="10">
        <f t="shared" si="5"/>
        <v>41980</v>
      </c>
      <c r="L9" s="11" t="s">
        <v>139</v>
      </c>
    </row>
    <row r="10" spans="1:16" ht="16.5" customHeight="1">
      <c r="A10" s="10">
        <f t="shared" si="0"/>
        <v>41828</v>
      </c>
      <c r="B10" s="11"/>
      <c r="C10" s="10">
        <f t="shared" si="1"/>
        <v>41859</v>
      </c>
      <c r="D10" s="13"/>
      <c r="E10" s="10">
        <f t="shared" si="2"/>
        <v>41890</v>
      </c>
      <c r="F10" s="11"/>
      <c r="G10" s="10">
        <f t="shared" si="3"/>
        <v>41920</v>
      </c>
      <c r="H10" s="11"/>
      <c r="I10" s="10">
        <f t="shared" si="4"/>
        <v>41951</v>
      </c>
      <c r="J10" s="45" t="s">
        <v>113</v>
      </c>
      <c r="K10" s="10">
        <f t="shared" si="5"/>
        <v>41981</v>
      </c>
      <c r="L10" s="11"/>
    </row>
    <row r="11" spans="1:16" ht="16.5" customHeight="1">
      <c r="A11" s="10">
        <f t="shared" si="0"/>
        <v>41829</v>
      </c>
      <c r="B11" s="45" t="s">
        <v>115</v>
      </c>
      <c r="C11" s="10">
        <f t="shared" si="1"/>
        <v>41860</v>
      </c>
      <c r="D11" s="13"/>
      <c r="E11" s="10">
        <f t="shared" si="2"/>
        <v>41891</v>
      </c>
      <c r="F11" s="11"/>
      <c r="G11" s="10">
        <f t="shared" si="3"/>
        <v>41921</v>
      </c>
      <c r="H11" s="11"/>
      <c r="I11" s="10">
        <f t="shared" si="4"/>
        <v>41952</v>
      </c>
      <c r="J11" s="11" t="s">
        <v>136</v>
      </c>
      <c r="K11" s="10">
        <f t="shared" si="5"/>
        <v>41982</v>
      </c>
      <c r="L11" s="11"/>
    </row>
    <row r="12" spans="1:16" ht="16.5" customHeight="1">
      <c r="A12" s="10">
        <f t="shared" si="0"/>
        <v>41830</v>
      </c>
      <c r="B12" s="11"/>
      <c r="C12" s="10">
        <f t="shared" si="1"/>
        <v>41861</v>
      </c>
      <c r="D12" s="13"/>
      <c r="E12" s="10">
        <f t="shared" si="2"/>
        <v>41892</v>
      </c>
      <c r="F12" s="11"/>
      <c r="G12" s="10">
        <f t="shared" si="3"/>
        <v>41922</v>
      </c>
      <c r="H12" s="11"/>
      <c r="I12" s="10">
        <f t="shared" si="4"/>
        <v>41953</v>
      </c>
      <c r="J12" s="11"/>
      <c r="K12" s="10">
        <f t="shared" si="5"/>
        <v>41983</v>
      </c>
      <c r="L12" s="11"/>
    </row>
    <row r="13" spans="1:16" ht="16.5" customHeight="1">
      <c r="A13" s="10">
        <f t="shared" si="0"/>
        <v>41831</v>
      </c>
      <c r="B13" s="11"/>
      <c r="C13" s="10">
        <f t="shared" si="1"/>
        <v>41862</v>
      </c>
      <c r="D13" s="16"/>
      <c r="E13" s="10">
        <f t="shared" si="2"/>
        <v>41893</v>
      </c>
      <c r="F13" s="11"/>
      <c r="G13" s="10">
        <f t="shared" si="3"/>
        <v>41923</v>
      </c>
      <c r="H13" s="11"/>
      <c r="I13" s="10">
        <f t="shared" si="4"/>
        <v>41954</v>
      </c>
      <c r="J13" s="11"/>
      <c r="K13" s="10">
        <f t="shared" si="5"/>
        <v>41984</v>
      </c>
      <c r="L13" s="11" t="s">
        <v>126</v>
      </c>
    </row>
    <row r="14" spans="1:16" ht="16.5" customHeight="1">
      <c r="A14" s="10">
        <f t="shared" si="0"/>
        <v>41832</v>
      </c>
      <c r="B14" s="11"/>
      <c r="C14" s="10">
        <f t="shared" si="1"/>
        <v>41863</v>
      </c>
      <c r="D14" s="13"/>
      <c r="E14" s="10">
        <f t="shared" si="2"/>
        <v>41894</v>
      </c>
      <c r="F14" s="46" t="s">
        <v>23</v>
      </c>
      <c r="G14" s="10">
        <f t="shared" si="3"/>
        <v>41924</v>
      </c>
      <c r="H14" s="45" t="s">
        <v>125</v>
      </c>
      <c r="I14" s="10">
        <f t="shared" si="4"/>
        <v>41955</v>
      </c>
      <c r="J14" s="11"/>
      <c r="K14" s="10">
        <f t="shared" si="5"/>
        <v>41985</v>
      </c>
      <c r="L14" s="46" t="s">
        <v>13</v>
      </c>
    </row>
    <row r="15" spans="1:16" ht="16.5" customHeight="1">
      <c r="A15" s="10">
        <f t="shared" si="0"/>
        <v>41833</v>
      </c>
      <c r="B15" s="11"/>
      <c r="C15" s="10">
        <f t="shared" si="1"/>
        <v>41864</v>
      </c>
      <c r="D15" s="13"/>
      <c r="E15" s="10">
        <f t="shared" si="2"/>
        <v>41895</v>
      </c>
      <c r="F15" s="11"/>
      <c r="G15" s="10">
        <f t="shared" si="3"/>
        <v>41925</v>
      </c>
      <c r="H15" s="42" t="s">
        <v>111</v>
      </c>
      <c r="I15" s="10">
        <f t="shared" si="4"/>
        <v>41956</v>
      </c>
      <c r="J15" s="11"/>
      <c r="K15" s="10">
        <f t="shared" si="5"/>
        <v>41986</v>
      </c>
      <c r="L15" s="11"/>
      <c r="P15" s="43"/>
    </row>
    <row r="16" spans="1:16" ht="16.5" customHeight="1">
      <c r="A16" s="10">
        <f t="shared" si="0"/>
        <v>41834</v>
      </c>
      <c r="B16" s="11"/>
      <c r="C16" s="10">
        <f t="shared" si="1"/>
        <v>41865</v>
      </c>
      <c r="D16" s="13"/>
      <c r="E16" s="10">
        <f t="shared" si="2"/>
        <v>41896</v>
      </c>
      <c r="F16" s="11"/>
      <c r="G16" s="10">
        <f t="shared" si="3"/>
        <v>41926</v>
      </c>
      <c r="H16" s="11"/>
      <c r="I16" s="10">
        <f t="shared" si="4"/>
        <v>41957</v>
      </c>
      <c r="J16" s="11" t="s">
        <v>135</v>
      </c>
      <c r="K16" s="10">
        <f t="shared" si="5"/>
        <v>41987</v>
      </c>
      <c r="L16" s="11"/>
    </row>
    <row r="17" spans="1:14" ht="16.5" customHeight="1">
      <c r="A17" s="10">
        <f t="shared" si="0"/>
        <v>41835</v>
      </c>
      <c r="B17" s="11"/>
      <c r="C17" s="10">
        <f t="shared" si="1"/>
        <v>41866</v>
      </c>
      <c r="D17" s="42" t="s">
        <v>110</v>
      </c>
      <c r="E17" s="10">
        <f t="shared" si="2"/>
        <v>41897</v>
      </c>
      <c r="F17" s="11"/>
      <c r="G17" s="10">
        <f t="shared" si="3"/>
        <v>41927</v>
      </c>
      <c r="H17" s="11"/>
      <c r="I17" s="10">
        <f t="shared" si="4"/>
        <v>41958</v>
      </c>
      <c r="J17" s="11" t="s">
        <v>135</v>
      </c>
      <c r="K17" s="10">
        <f t="shared" si="5"/>
        <v>41988</v>
      </c>
      <c r="L17" s="11"/>
    </row>
    <row r="18" spans="1:14" ht="16.5" customHeight="1">
      <c r="A18" s="10">
        <f t="shared" si="0"/>
        <v>41836</v>
      </c>
      <c r="B18" s="11"/>
      <c r="C18" s="10">
        <f t="shared" si="1"/>
        <v>41867</v>
      </c>
      <c r="D18" s="11"/>
      <c r="E18" s="10">
        <f t="shared" si="2"/>
        <v>41898</v>
      </c>
      <c r="F18" s="11"/>
      <c r="G18" s="10">
        <f t="shared" si="3"/>
        <v>41928</v>
      </c>
      <c r="H18" s="11"/>
      <c r="I18" s="10">
        <f t="shared" si="4"/>
        <v>41959</v>
      </c>
      <c r="J18" s="11" t="s">
        <v>135</v>
      </c>
      <c r="K18" s="10">
        <f t="shared" si="5"/>
        <v>41989</v>
      </c>
      <c r="L18" s="11"/>
    </row>
    <row r="19" spans="1:14" ht="16.5" customHeight="1">
      <c r="A19" s="10">
        <f t="shared" si="0"/>
        <v>41837</v>
      </c>
      <c r="B19" s="11"/>
      <c r="C19" s="22">
        <f t="shared" si="1"/>
        <v>41868</v>
      </c>
      <c r="D19" s="11"/>
      <c r="E19" s="10">
        <f t="shared" si="2"/>
        <v>41899</v>
      </c>
      <c r="F19" s="11"/>
      <c r="G19" s="10">
        <f t="shared" si="3"/>
        <v>41929</v>
      </c>
      <c r="H19" s="46" t="s">
        <v>44</v>
      </c>
      <c r="I19" s="10">
        <f t="shared" si="4"/>
        <v>41960</v>
      </c>
      <c r="J19" s="11"/>
      <c r="K19" s="10">
        <f t="shared" si="5"/>
        <v>41990</v>
      </c>
      <c r="L19" s="11"/>
    </row>
    <row r="20" spans="1:14" ht="16.5" customHeight="1">
      <c r="A20" s="10">
        <f t="shared" si="0"/>
        <v>41838</v>
      </c>
      <c r="B20" s="11"/>
      <c r="C20" s="10">
        <f t="shared" si="1"/>
        <v>41869</v>
      </c>
      <c r="D20" s="11"/>
      <c r="E20" s="10">
        <f t="shared" si="2"/>
        <v>41900</v>
      </c>
      <c r="F20" s="11"/>
      <c r="G20" s="10">
        <f t="shared" si="3"/>
        <v>41930</v>
      </c>
      <c r="H20" s="11"/>
      <c r="I20" s="10">
        <f t="shared" si="4"/>
        <v>41961</v>
      </c>
      <c r="J20" s="11"/>
      <c r="K20" s="10">
        <f t="shared" si="5"/>
        <v>41991</v>
      </c>
      <c r="L20" s="11"/>
    </row>
    <row r="21" spans="1:14" ht="16.5" customHeight="1">
      <c r="A21" s="10">
        <f t="shared" si="0"/>
        <v>41839</v>
      </c>
      <c r="B21" s="11"/>
      <c r="C21" s="10">
        <f t="shared" si="1"/>
        <v>41870</v>
      </c>
      <c r="D21" s="11"/>
      <c r="E21" s="10">
        <f t="shared" si="2"/>
        <v>41901</v>
      </c>
      <c r="F21" s="46" t="s">
        <v>57</v>
      </c>
      <c r="G21" s="10">
        <f t="shared" si="3"/>
        <v>41931</v>
      </c>
      <c r="H21" s="45" t="s">
        <v>112</v>
      </c>
      <c r="I21" s="10">
        <f t="shared" si="4"/>
        <v>41962</v>
      </c>
      <c r="J21" s="45" t="s">
        <v>113</v>
      </c>
      <c r="K21" s="10">
        <f t="shared" si="5"/>
        <v>41992</v>
      </c>
      <c r="L21" s="11"/>
    </row>
    <row r="22" spans="1:14" ht="16.5" customHeight="1">
      <c r="A22" s="10">
        <f t="shared" si="0"/>
        <v>41840</v>
      </c>
      <c r="B22" s="11"/>
      <c r="C22" s="10">
        <f t="shared" si="1"/>
        <v>41871</v>
      </c>
      <c r="D22" s="11"/>
      <c r="E22" s="10">
        <f t="shared" si="2"/>
        <v>41902</v>
      </c>
      <c r="F22" s="11"/>
      <c r="G22" s="10">
        <f t="shared" si="3"/>
        <v>41932</v>
      </c>
      <c r="H22" s="11"/>
      <c r="I22" s="10">
        <f t="shared" si="4"/>
        <v>41963</v>
      </c>
      <c r="J22" s="11"/>
      <c r="K22" s="10">
        <f t="shared" si="5"/>
        <v>41993</v>
      </c>
      <c r="L22" s="11"/>
    </row>
    <row r="23" spans="1:14" ht="16.5" customHeight="1">
      <c r="A23" s="10">
        <f t="shared" si="0"/>
        <v>41841</v>
      </c>
      <c r="B23" s="11"/>
      <c r="C23" s="10">
        <f t="shared" si="1"/>
        <v>41872</v>
      </c>
      <c r="D23" s="11"/>
      <c r="E23" s="10">
        <f t="shared" si="2"/>
        <v>41903</v>
      </c>
      <c r="F23" s="11"/>
      <c r="G23" s="10">
        <f t="shared" si="3"/>
        <v>41933</v>
      </c>
      <c r="H23" s="11"/>
      <c r="I23" s="10">
        <f t="shared" si="4"/>
        <v>41964</v>
      </c>
      <c r="J23" s="46" t="s">
        <v>39</v>
      </c>
      <c r="K23" s="10">
        <f t="shared" si="5"/>
        <v>41994</v>
      </c>
      <c r="L23" s="11"/>
    </row>
    <row r="24" spans="1:14" ht="16.5" customHeight="1">
      <c r="A24" s="10">
        <f t="shared" si="0"/>
        <v>41842</v>
      </c>
      <c r="B24" s="11"/>
      <c r="C24" s="10">
        <f t="shared" si="1"/>
        <v>41873</v>
      </c>
      <c r="D24" s="11"/>
      <c r="E24" s="10">
        <f t="shared" si="2"/>
        <v>41904</v>
      </c>
      <c r="F24" s="11"/>
      <c r="G24" s="10">
        <f t="shared" si="3"/>
        <v>41934</v>
      </c>
      <c r="H24" s="11"/>
      <c r="I24" s="10">
        <f t="shared" si="4"/>
        <v>41965</v>
      </c>
      <c r="J24" s="11"/>
      <c r="K24" s="10">
        <f t="shared" si="5"/>
        <v>41995</v>
      </c>
      <c r="L24" s="11"/>
    </row>
    <row r="25" spans="1:14" ht="16.5" customHeight="1">
      <c r="A25" s="10">
        <f t="shared" si="0"/>
        <v>41843</v>
      </c>
      <c r="B25" s="11"/>
      <c r="C25" s="10">
        <f t="shared" si="1"/>
        <v>41874</v>
      </c>
      <c r="D25" s="11"/>
      <c r="E25" s="10">
        <f t="shared" si="2"/>
        <v>41905</v>
      </c>
      <c r="F25" s="11"/>
      <c r="G25" s="10">
        <f t="shared" si="3"/>
        <v>41935</v>
      </c>
      <c r="H25" s="11"/>
      <c r="I25" s="10">
        <f t="shared" si="4"/>
        <v>41966</v>
      </c>
      <c r="J25" s="11"/>
      <c r="K25" s="10">
        <f t="shared" si="5"/>
        <v>41996</v>
      </c>
      <c r="L25" s="10"/>
      <c r="N25" s="23"/>
    </row>
    <row r="26" spans="1:14" ht="16.5" customHeight="1">
      <c r="A26" s="10">
        <f t="shared" si="0"/>
        <v>41844</v>
      </c>
      <c r="B26" s="11"/>
      <c r="C26" s="10">
        <f t="shared" si="1"/>
        <v>41875</v>
      </c>
      <c r="D26" s="11"/>
      <c r="E26" s="10">
        <f t="shared" si="2"/>
        <v>41906</v>
      </c>
      <c r="F26" s="11"/>
      <c r="G26" s="10">
        <f t="shared" si="3"/>
        <v>41936</v>
      </c>
      <c r="H26" s="45" t="s">
        <v>107</v>
      </c>
      <c r="I26" s="10">
        <f t="shared" si="4"/>
        <v>41967</v>
      </c>
      <c r="J26" s="11"/>
      <c r="K26" s="24">
        <f t="shared" si="5"/>
        <v>41997</v>
      </c>
      <c r="L26" s="25" t="s">
        <v>50</v>
      </c>
    </row>
    <row r="27" spans="1:14" ht="16.5" customHeight="1">
      <c r="A27" s="10">
        <f t="shared" si="0"/>
        <v>41845</v>
      </c>
      <c r="B27" s="11"/>
      <c r="C27" s="10">
        <f t="shared" si="1"/>
        <v>41876</v>
      </c>
      <c r="D27" s="11"/>
      <c r="E27" s="10">
        <f t="shared" si="2"/>
        <v>41907</v>
      </c>
      <c r="F27" s="11"/>
      <c r="G27" s="10">
        <f t="shared" si="3"/>
        <v>41937</v>
      </c>
      <c r="H27" s="11"/>
      <c r="I27" s="10">
        <f t="shared" si="4"/>
        <v>41968</v>
      </c>
      <c r="J27" s="10"/>
      <c r="K27" s="24">
        <f t="shared" si="5"/>
        <v>41998</v>
      </c>
      <c r="L27" s="25" t="s">
        <v>51</v>
      </c>
    </row>
    <row r="28" spans="1:14" ht="16.5" customHeight="1">
      <c r="A28" s="10">
        <f t="shared" si="0"/>
        <v>41846</v>
      </c>
      <c r="B28" s="11"/>
      <c r="C28" s="10">
        <f t="shared" si="1"/>
        <v>41877</v>
      </c>
      <c r="D28" s="11"/>
      <c r="E28" s="10">
        <f t="shared" si="2"/>
        <v>41908</v>
      </c>
      <c r="F28" s="11" t="s">
        <v>134</v>
      </c>
      <c r="G28" s="10">
        <f t="shared" si="3"/>
        <v>41938</v>
      </c>
      <c r="H28" s="11"/>
      <c r="I28" s="10">
        <f t="shared" si="4"/>
        <v>41969</v>
      </c>
      <c r="J28" s="10"/>
      <c r="K28" s="24">
        <f t="shared" si="5"/>
        <v>41999</v>
      </c>
      <c r="L28" s="25" t="s">
        <v>54</v>
      </c>
    </row>
    <row r="29" spans="1:14" ht="16.5" customHeight="1">
      <c r="A29" s="10">
        <f t="shared" si="0"/>
        <v>41847</v>
      </c>
      <c r="B29" s="11" t="s">
        <v>121</v>
      </c>
      <c r="C29" s="10">
        <f t="shared" si="1"/>
        <v>41878</v>
      </c>
      <c r="D29" s="13"/>
      <c r="E29" s="10">
        <f t="shared" si="2"/>
        <v>41909</v>
      </c>
      <c r="F29" s="11" t="s">
        <v>134</v>
      </c>
      <c r="G29" s="10">
        <f t="shared" si="3"/>
        <v>41939</v>
      </c>
      <c r="H29" s="11"/>
      <c r="I29" s="10">
        <f t="shared" si="4"/>
        <v>41970</v>
      </c>
      <c r="J29" s="15"/>
      <c r="K29" s="10">
        <f t="shared" si="5"/>
        <v>42000</v>
      </c>
      <c r="L29" s="10"/>
    </row>
    <row r="30" spans="1:14" ht="16.5" customHeight="1">
      <c r="A30" s="10">
        <f t="shared" si="0"/>
        <v>41848</v>
      </c>
      <c r="B30" s="11"/>
      <c r="C30" s="10">
        <f t="shared" si="1"/>
        <v>41879</v>
      </c>
      <c r="D30" s="13"/>
      <c r="E30" s="10">
        <f t="shared" si="2"/>
        <v>41910</v>
      </c>
      <c r="F30" s="11" t="s">
        <v>122</v>
      </c>
      <c r="G30" s="10">
        <f t="shared" si="3"/>
        <v>41940</v>
      </c>
      <c r="H30" s="11"/>
      <c r="I30" s="10">
        <f t="shared" si="4"/>
        <v>41971</v>
      </c>
      <c r="J30" s="15" t="s">
        <v>133</v>
      </c>
      <c r="K30" s="10">
        <f t="shared" si="5"/>
        <v>42001</v>
      </c>
      <c r="L30" s="10"/>
    </row>
    <row r="31" spans="1:14" ht="16.5" customHeight="1">
      <c r="A31" s="10">
        <f t="shared" si="0"/>
        <v>41849</v>
      </c>
      <c r="B31" s="11"/>
      <c r="C31" s="10">
        <f t="shared" si="1"/>
        <v>41880</v>
      </c>
      <c r="D31" s="10"/>
      <c r="E31" s="10">
        <f t="shared" si="2"/>
        <v>41911</v>
      </c>
      <c r="F31" s="11"/>
      <c r="G31" s="10">
        <f t="shared" si="3"/>
        <v>41941</v>
      </c>
      <c r="H31" s="11"/>
      <c r="I31" s="10">
        <f t="shared" si="4"/>
        <v>41972</v>
      </c>
      <c r="J31" s="10" t="s">
        <v>133</v>
      </c>
      <c r="K31" s="10">
        <f t="shared" si="5"/>
        <v>42002</v>
      </c>
      <c r="L31" s="13"/>
    </row>
    <row r="32" spans="1:14" ht="16.5" customHeight="1">
      <c r="A32" s="10">
        <f t="shared" si="0"/>
        <v>41850</v>
      </c>
      <c r="B32" s="11"/>
      <c r="C32" s="10">
        <f t="shared" si="1"/>
        <v>41881</v>
      </c>
      <c r="D32" s="10"/>
      <c r="E32" s="10">
        <f t="shared" si="2"/>
        <v>41912</v>
      </c>
      <c r="F32" s="11"/>
      <c r="G32" s="10">
        <f t="shared" si="3"/>
        <v>41942</v>
      </c>
      <c r="H32" s="13"/>
      <c r="I32" s="10">
        <f t="shared" si="4"/>
        <v>41973</v>
      </c>
      <c r="J32" s="10" t="s">
        <v>133</v>
      </c>
      <c r="K32" s="10">
        <f t="shared" si="5"/>
        <v>42003</v>
      </c>
      <c r="L32" s="13"/>
    </row>
    <row r="33" spans="1:12" ht="16.5" customHeight="1">
      <c r="A33" s="10">
        <f t="shared" si="0"/>
        <v>41851</v>
      </c>
      <c r="B33" s="11"/>
      <c r="C33" s="10">
        <f t="shared" si="1"/>
        <v>41882</v>
      </c>
      <c r="D33" s="10"/>
      <c r="E33" s="26"/>
      <c r="F33" s="26"/>
      <c r="G33" s="10">
        <f t="shared" si="3"/>
        <v>41943</v>
      </c>
      <c r="H33" s="46" t="s">
        <v>17</v>
      </c>
      <c r="I33" s="26"/>
      <c r="J33" s="26"/>
      <c r="K33" s="10">
        <f t="shared" si="5"/>
        <v>42004</v>
      </c>
      <c r="L33" s="27" t="s">
        <v>59</v>
      </c>
    </row>
    <row r="34" spans="1:12" ht="16.5" customHeight="1">
      <c r="A34" s="48"/>
      <c r="B34" s="49"/>
      <c r="C34" s="48"/>
      <c r="D34" s="48"/>
      <c r="E34" s="26"/>
      <c r="F34" s="26"/>
      <c r="G34" s="48"/>
      <c r="H34" s="50"/>
      <c r="I34" s="26"/>
      <c r="J34" s="26"/>
      <c r="K34" s="48"/>
      <c r="L34" s="51"/>
    </row>
    <row r="35" spans="1:12" ht="18">
      <c r="B35" s="2">
        <f>YEAR(A37)</f>
        <v>2015</v>
      </c>
      <c r="F35" s="4" t="str">
        <f>F1</f>
        <v>Terminliste 2014-2015</v>
      </c>
    </row>
    <row r="36" spans="1:12" s="9" customFormat="1">
      <c r="A36" s="7"/>
      <c r="B36" s="6" t="s">
        <v>6</v>
      </c>
      <c r="C36" s="7"/>
      <c r="D36" s="6" t="s">
        <v>7</v>
      </c>
      <c r="E36" s="7"/>
      <c r="F36" s="6" t="s">
        <v>8</v>
      </c>
      <c r="G36" s="7"/>
      <c r="H36" s="6" t="s">
        <v>9</v>
      </c>
      <c r="I36" s="7"/>
      <c r="J36" s="6" t="s">
        <v>10</v>
      </c>
      <c r="K36" s="7"/>
      <c r="L36" s="8" t="s">
        <v>11</v>
      </c>
    </row>
    <row r="37" spans="1:12" s="9" customFormat="1" ht="16.5" customHeight="1">
      <c r="A37" s="24">
        <f>A3+184</f>
        <v>42005</v>
      </c>
      <c r="B37" s="28" t="s">
        <v>60</v>
      </c>
      <c r="C37" s="10">
        <f>A37+31</f>
        <v>42036</v>
      </c>
      <c r="D37" s="11" t="s">
        <v>137</v>
      </c>
      <c r="E37" s="29">
        <f>C37+28</f>
        <v>42064</v>
      </c>
      <c r="F37" s="11" t="s">
        <v>142</v>
      </c>
      <c r="G37" s="29">
        <f>E37+31</f>
        <v>42095</v>
      </c>
      <c r="H37" s="11"/>
      <c r="I37" s="24">
        <f>G37+30</f>
        <v>42125</v>
      </c>
      <c r="J37" s="24"/>
      <c r="K37" s="29">
        <f>I37+31</f>
        <v>42156</v>
      </c>
      <c r="L37" s="10"/>
    </row>
    <row r="38" spans="1:12" ht="16.5" customHeight="1">
      <c r="A38" s="10">
        <f t="shared" ref="A38:A67" si="6">A37+1</f>
        <v>42006</v>
      </c>
      <c r="B38" s="31"/>
      <c r="C38" s="10">
        <f t="shared" ref="C38:C64" si="7">C37+1</f>
        <v>42037</v>
      </c>
      <c r="D38" s="11"/>
      <c r="E38" s="10">
        <f t="shared" ref="E38:E67" si="8">E37+1</f>
        <v>42065</v>
      </c>
      <c r="F38" s="11"/>
      <c r="G38" s="24">
        <f t="shared" ref="G38:G42" si="9">G37+1</f>
        <v>42096</v>
      </c>
      <c r="H38" s="25" t="s">
        <v>99</v>
      </c>
      <c r="I38" s="10">
        <f t="shared" ref="I38:I67" si="10">I37+1</f>
        <v>42126</v>
      </c>
      <c r="J38" s="11"/>
      <c r="K38" s="10">
        <f t="shared" ref="K38:K66" si="11">K37+1</f>
        <v>42157</v>
      </c>
      <c r="L38" s="11"/>
    </row>
    <row r="39" spans="1:12" ht="16.5" customHeight="1">
      <c r="A39" s="10">
        <f t="shared" si="6"/>
        <v>42007</v>
      </c>
      <c r="B39" s="11"/>
      <c r="C39" s="10">
        <f t="shared" si="7"/>
        <v>42038</v>
      </c>
      <c r="D39" s="11"/>
      <c r="E39" s="10">
        <f t="shared" si="8"/>
        <v>42066</v>
      </c>
      <c r="F39" s="11"/>
      <c r="G39" s="24">
        <f t="shared" si="9"/>
        <v>42097</v>
      </c>
      <c r="H39" s="25" t="s">
        <v>101</v>
      </c>
      <c r="I39" s="10">
        <f t="shared" si="10"/>
        <v>42127</v>
      </c>
      <c r="J39" s="11"/>
      <c r="K39" s="10">
        <f t="shared" si="11"/>
        <v>42158</v>
      </c>
      <c r="L39" s="45" t="s">
        <v>119</v>
      </c>
    </row>
    <row r="40" spans="1:12" ht="16.5" customHeight="1">
      <c r="A40" s="10">
        <f t="shared" si="6"/>
        <v>42008</v>
      </c>
      <c r="B40" s="11"/>
      <c r="C40" s="10">
        <f t="shared" si="7"/>
        <v>42039</v>
      </c>
      <c r="D40" s="11"/>
      <c r="E40" s="10">
        <f t="shared" si="8"/>
        <v>42067</v>
      </c>
      <c r="F40" s="11"/>
      <c r="G40" s="24">
        <f t="shared" si="9"/>
        <v>42098</v>
      </c>
      <c r="H40" s="25" t="s">
        <v>102</v>
      </c>
      <c r="I40" s="10">
        <f t="shared" si="10"/>
        <v>42128</v>
      </c>
      <c r="J40" s="11"/>
      <c r="K40" s="10">
        <f t="shared" si="11"/>
        <v>42159</v>
      </c>
      <c r="L40" s="11"/>
    </row>
    <row r="41" spans="1:12" ht="16.5" customHeight="1">
      <c r="A41" s="10">
        <f t="shared" si="6"/>
        <v>42009</v>
      </c>
      <c r="B41" s="11"/>
      <c r="C41" s="10">
        <f t="shared" si="7"/>
        <v>42040</v>
      </c>
      <c r="D41" s="11"/>
      <c r="E41" s="10">
        <f t="shared" si="8"/>
        <v>42068</v>
      </c>
      <c r="F41" s="11"/>
      <c r="G41" s="24">
        <f t="shared" si="9"/>
        <v>42099</v>
      </c>
      <c r="H41" s="25" t="s">
        <v>104</v>
      </c>
      <c r="I41" s="10">
        <f t="shared" si="10"/>
        <v>42129</v>
      </c>
      <c r="J41" s="11"/>
      <c r="K41" s="10">
        <f t="shared" si="11"/>
        <v>42160</v>
      </c>
      <c r="L41" s="11"/>
    </row>
    <row r="42" spans="1:12" ht="16.5" customHeight="1">
      <c r="A42" s="10">
        <f t="shared" si="6"/>
        <v>42010</v>
      </c>
      <c r="B42" s="11"/>
      <c r="C42" s="10">
        <f t="shared" si="7"/>
        <v>42041</v>
      </c>
      <c r="D42" s="46" t="s">
        <v>91</v>
      </c>
      <c r="E42" s="10">
        <f t="shared" si="8"/>
        <v>42069</v>
      </c>
      <c r="F42" s="46" t="s">
        <v>68</v>
      </c>
      <c r="G42" s="24">
        <f t="shared" si="9"/>
        <v>42100</v>
      </c>
      <c r="H42" s="30" t="s">
        <v>118</v>
      </c>
      <c r="I42" s="10">
        <f t="shared" si="10"/>
        <v>42130</v>
      </c>
      <c r="J42" s="11"/>
      <c r="K42" s="10">
        <f t="shared" si="11"/>
        <v>42161</v>
      </c>
      <c r="L42" s="11"/>
    </row>
    <row r="43" spans="1:12" ht="16.5" customHeight="1">
      <c r="A43" s="10">
        <f t="shared" si="6"/>
        <v>42011</v>
      </c>
      <c r="B43" s="11"/>
      <c r="C43" s="10">
        <f t="shared" si="7"/>
        <v>42042</v>
      </c>
      <c r="D43" s="11"/>
      <c r="E43" s="10">
        <f t="shared" si="8"/>
        <v>42070</v>
      </c>
      <c r="F43" s="11"/>
      <c r="G43" s="10">
        <f t="shared" ref="G43:G66" si="12">G42+1</f>
        <v>42101</v>
      </c>
      <c r="H43" s="11"/>
      <c r="I43" s="10">
        <f t="shared" si="10"/>
        <v>42131</v>
      </c>
      <c r="J43" s="11"/>
      <c r="K43" s="10">
        <f t="shared" si="11"/>
        <v>42162</v>
      </c>
      <c r="L43" s="11"/>
    </row>
    <row r="44" spans="1:12" ht="16.5" customHeight="1">
      <c r="A44" s="10">
        <f t="shared" si="6"/>
        <v>42012</v>
      </c>
      <c r="B44" s="11"/>
      <c r="C44" s="10">
        <f t="shared" si="7"/>
        <v>42043</v>
      </c>
      <c r="D44" s="11"/>
      <c r="E44" s="10">
        <f t="shared" si="8"/>
        <v>42071</v>
      </c>
      <c r="F44" s="11"/>
      <c r="G44" s="10">
        <f t="shared" si="12"/>
        <v>42102</v>
      </c>
      <c r="H44" s="45"/>
      <c r="I44" s="10">
        <f t="shared" si="10"/>
        <v>42132</v>
      </c>
      <c r="J44" s="11" t="s">
        <v>138</v>
      </c>
      <c r="K44" s="10">
        <f t="shared" si="11"/>
        <v>42163</v>
      </c>
      <c r="L44" s="11"/>
    </row>
    <row r="45" spans="1:12" ht="16.5" customHeight="1">
      <c r="A45" s="10">
        <f t="shared" si="6"/>
        <v>42013</v>
      </c>
      <c r="B45" s="46" t="s">
        <v>66</v>
      </c>
      <c r="C45" s="10">
        <f t="shared" si="7"/>
        <v>42044</v>
      </c>
      <c r="D45" s="11"/>
      <c r="E45" s="10">
        <f t="shared" si="8"/>
        <v>42072</v>
      </c>
      <c r="F45" s="11"/>
      <c r="G45" s="10">
        <f t="shared" si="12"/>
        <v>42103</v>
      </c>
      <c r="H45" s="46" t="s">
        <v>147</v>
      </c>
      <c r="I45" s="24">
        <f t="shared" si="10"/>
        <v>42133</v>
      </c>
      <c r="J45" s="11" t="s">
        <v>138</v>
      </c>
      <c r="K45" s="10">
        <f t="shared" si="11"/>
        <v>42164</v>
      </c>
      <c r="L45" s="11"/>
    </row>
    <row r="46" spans="1:12" ht="16.5" customHeight="1">
      <c r="A46" s="10">
        <f t="shared" si="6"/>
        <v>42014</v>
      </c>
      <c r="B46" s="11"/>
      <c r="C46" s="10">
        <f t="shared" si="7"/>
        <v>42045</v>
      </c>
      <c r="D46" s="11"/>
      <c r="E46" s="10">
        <f t="shared" si="8"/>
        <v>42073</v>
      </c>
      <c r="F46" s="11"/>
      <c r="G46" s="10">
        <f t="shared" si="12"/>
        <v>42104</v>
      </c>
      <c r="H46" s="46" t="s">
        <v>146</v>
      </c>
      <c r="I46" s="10">
        <f t="shared" si="10"/>
        <v>42134</v>
      </c>
      <c r="J46" s="11" t="s">
        <v>138</v>
      </c>
      <c r="K46" s="10">
        <f t="shared" si="11"/>
        <v>42165</v>
      </c>
      <c r="L46" s="11"/>
    </row>
    <row r="47" spans="1:12" ht="16.5" customHeight="1">
      <c r="A47" s="10">
        <f t="shared" si="6"/>
        <v>42015</v>
      </c>
      <c r="B47" s="11" t="s">
        <v>127</v>
      </c>
      <c r="C47" s="10">
        <f t="shared" si="7"/>
        <v>42046</v>
      </c>
      <c r="D47" s="11"/>
      <c r="E47" s="10">
        <f t="shared" si="8"/>
        <v>42074</v>
      </c>
      <c r="F47" s="11"/>
      <c r="G47" s="10">
        <f t="shared" si="12"/>
        <v>42105</v>
      </c>
      <c r="H47" s="47"/>
      <c r="I47" s="10">
        <f t="shared" si="10"/>
        <v>42135</v>
      </c>
      <c r="J47" s="11"/>
      <c r="K47" s="10">
        <f t="shared" si="11"/>
        <v>42166</v>
      </c>
      <c r="L47" s="11"/>
    </row>
    <row r="48" spans="1:12" ht="16.5" customHeight="1">
      <c r="A48" s="10">
        <f t="shared" si="6"/>
        <v>42016</v>
      </c>
      <c r="B48" s="11"/>
      <c r="C48" s="10">
        <f t="shared" si="7"/>
        <v>42047</v>
      </c>
      <c r="D48" s="11"/>
      <c r="E48" s="10">
        <f t="shared" si="8"/>
        <v>42075</v>
      </c>
      <c r="F48" s="11"/>
      <c r="G48" s="10">
        <f t="shared" si="12"/>
        <v>42106</v>
      </c>
      <c r="H48" s="11"/>
      <c r="I48" s="10">
        <f t="shared" si="10"/>
        <v>42136</v>
      </c>
      <c r="J48" s="11"/>
      <c r="K48" s="10">
        <f t="shared" si="11"/>
        <v>42167</v>
      </c>
      <c r="L48" s="11"/>
    </row>
    <row r="49" spans="1:12" ht="16.5" customHeight="1">
      <c r="A49" s="10">
        <f t="shared" si="6"/>
        <v>42017</v>
      </c>
      <c r="B49" s="11"/>
      <c r="C49" s="10">
        <f t="shared" si="7"/>
        <v>42048</v>
      </c>
      <c r="D49" s="11" t="s">
        <v>140</v>
      </c>
      <c r="E49" s="10">
        <f t="shared" si="8"/>
        <v>42076</v>
      </c>
      <c r="F49" s="11" t="s">
        <v>144</v>
      </c>
      <c r="G49" s="10">
        <f t="shared" si="12"/>
        <v>42107</v>
      </c>
      <c r="H49" s="11"/>
      <c r="I49" s="10">
        <f t="shared" si="10"/>
        <v>42137</v>
      </c>
      <c r="J49" s="11"/>
      <c r="K49" s="10">
        <f t="shared" si="11"/>
        <v>42168</v>
      </c>
      <c r="L49" s="11"/>
    </row>
    <row r="50" spans="1:12" ht="16.5" customHeight="1">
      <c r="A50" s="10">
        <f t="shared" si="6"/>
        <v>42018</v>
      </c>
      <c r="B50" s="11"/>
      <c r="C50" s="10">
        <f t="shared" si="7"/>
        <v>42049</v>
      </c>
      <c r="D50" s="11" t="s">
        <v>140</v>
      </c>
      <c r="E50" s="10">
        <f t="shared" si="8"/>
        <v>42077</v>
      </c>
      <c r="F50" s="11" t="s">
        <v>144</v>
      </c>
      <c r="G50" s="10">
        <f t="shared" si="12"/>
        <v>42108</v>
      </c>
      <c r="H50" s="11"/>
      <c r="I50" s="10">
        <f t="shared" si="10"/>
        <v>42138</v>
      </c>
      <c r="J50" s="11"/>
      <c r="K50" s="10">
        <f t="shared" si="11"/>
        <v>42169</v>
      </c>
      <c r="L50" s="45" t="s">
        <v>120</v>
      </c>
    </row>
    <row r="51" spans="1:12" ht="16.5" customHeight="1">
      <c r="A51" s="10">
        <f t="shared" si="6"/>
        <v>42019</v>
      </c>
      <c r="B51" s="11" t="s">
        <v>82</v>
      </c>
      <c r="C51" s="10">
        <f t="shared" si="7"/>
        <v>42050</v>
      </c>
      <c r="D51" s="11" t="s">
        <v>128</v>
      </c>
      <c r="E51" s="10">
        <f t="shared" si="8"/>
        <v>42078</v>
      </c>
      <c r="F51" s="11" t="s">
        <v>144</v>
      </c>
      <c r="G51" s="10">
        <f t="shared" si="12"/>
        <v>42109</v>
      </c>
      <c r="H51" s="11"/>
      <c r="I51" s="10">
        <f t="shared" si="10"/>
        <v>42139</v>
      </c>
      <c r="J51" s="11"/>
      <c r="K51" s="10">
        <f t="shared" si="11"/>
        <v>42170</v>
      </c>
      <c r="L51" s="11"/>
    </row>
    <row r="52" spans="1:12" ht="16.5" customHeight="1">
      <c r="A52" s="10">
        <f t="shared" si="6"/>
        <v>42020</v>
      </c>
      <c r="B52" s="11" t="s">
        <v>82</v>
      </c>
      <c r="C52" s="10">
        <f t="shared" si="7"/>
        <v>42051</v>
      </c>
      <c r="D52" s="11"/>
      <c r="E52" s="10">
        <f t="shared" si="8"/>
        <v>42079</v>
      </c>
      <c r="F52" s="11"/>
      <c r="G52" s="10">
        <f t="shared" si="12"/>
        <v>42110</v>
      </c>
      <c r="H52" s="11"/>
      <c r="I52" s="10">
        <f t="shared" si="10"/>
        <v>42140</v>
      </c>
      <c r="J52" s="11"/>
      <c r="K52" s="10">
        <f t="shared" si="11"/>
        <v>42171</v>
      </c>
      <c r="L52" s="11"/>
    </row>
    <row r="53" spans="1:12" ht="16.5" customHeight="1">
      <c r="A53" s="10">
        <f t="shared" si="6"/>
        <v>42021</v>
      </c>
      <c r="B53" s="11" t="s">
        <v>82</v>
      </c>
      <c r="C53" s="10">
        <f t="shared" si="7"/>
        <v>42052</v>
      </c>
      <c r="D53" s="11"/>
      <c r="E53" s="10">
        <f t="shared" si="8"/>
        <v>42080</v>
      </c>
      <c r="F53" s="11"/>
      <c r="G53" s="10">
        <f t="shared" si="12"/>
        <v>42111</v>
      </c>
      <c r="H53" s="11"/>
      <c r="I53" s="24">
        <f t="shared" si="10"/>
        <v>42141</v>
      </c>
      <c r="J53" s="11"/>
      <c r="K53" s="10">
        <f t="shared" si="11"/>
        <v>42172</v>
      </c>
      <c r="L53" s="11"/>
    </row>
    <row r="54" spans="1:12" ht="16.5" customHeight="1">
      <c r="A54" s="10">
        <f t="shared" si="6"/>
        <v>42022</v>
      </c>
      <c r="B54" s="11" t="s">
        <v>82</v>
      </c>
      <c r="C54" s="10">
        <f t="shared" si="7"/>
        <v>42053</v>
      </c>
      <c r="D54" s="11"/>
      <c r="E54" s="10">
        <f t="shared" si="8"/>
        <v>42081</v>
      </c>
      <c r="F54" s="11"/>
      <c r="G54" s="10">
        <f t="shared" si="12"/>
        <v>42112</v>
      </c>
      <c r="H54" s="11"/>
      <c r="I54" s="10">
        <f t="shared" si="10"/>
        <v>42142</v>
      </c>
      <c r="J54" s="11"/>
      <c r="K54" s="10">
        <f t="shared" si="11"/>
        <v>42173</v>
      </c>
      <c r="L54" s="11"/>
    </row>
    <row r="55" spans="1:12" ht="16.5" customHeight="1">
      <c r="A55" s="10">
        <f t="shared" si="6"/>
        <v>42023</v>
      </c>
      <c r="B55" s="11"/>
      <c r="C55" s="10">
        <f t="shared" si="7"/>
        <v>42054</v>
      </c>
      <c r="D55" s="11"/>
      <c r="E55" s="10">
        <f t="shared" si="8"/>
        <v>42082</v>
      </c>
      <c r="F55" s="11"/>
      <c r="G55" s="10">
        <f t="shared" si="12"/>
        <v>42113</v>
      </c>
      <c r="H55" s="11"/>
      <c r="I55" s="10">
        <f t="shared" si="10"/>
        <v>42143</v>
      </c>
      <c r="J55" s="11"/>
      <c r="K55" s="10">
        <f t="shared" si="11"/>
        <v>42174</v>
      </c>
      <c r="L55" s="11"/>
    </row>
    <row r="56" spans="1:12" ht="16.5" customHeight="1">
      <c r="A56" s="10">
        <f t="shared" si="6"/>
        <v>42024</v>
      </c>
      <c r="B56" s="11"/>
      <c r="C56" s="10">
        <f t="shared" si="7"/>
        <v>42055</v>
      </c>
      <c r="D56" s="46" t="s">
        <v>80</v>
      </c>
      <c r="E56" s="10">
        <f t="shared" si="8"/>
        <v>42083</v>
      </c>
      <c r="G56" s="10">
        <f t="shared" si="12"/>
        <v>42114</v>
      </c>
      <c r="H56" s="11"/>
      <c r="I56" s="10">
        <f t="shared" si="10"/>
        <v>42144</v>
      </c>
      <c r="J56" s="11"/>
      <c r="K56" s="10">
        <f t="shared" si="11"/>
        <v>42175</v>
      </c>
      <c r="L56" s="11"/>
    </row>
    <row r="57" spans="1:12" ht="16.5" customHeight="1">
      <c r="A57" s="10">
        <f t="shared" si="6"/>
        <v>42025</v>
      </c>
      <c r="B57" s="11"/>
      <c r="C57" s="10">
        <f t="shared" si="7"/>
        <v>42056</v>
      </c>
      <c r="D57" s="11"/>
      <c r="E57" s="10">
        <f t="shared" si="8"/>
        <v>42084</v>
      </c>
      <c r="F57" s="11"/>
      <c r="G57" s="10">
        <f t="shared" si="12"/>
        <v>42115</v>
      </c>
      <c r="H57" s="11"/>
      <c r="I57" s="10">
        <f t="shared" si="10"/>
        <v>42145</v>
      </c>
      <c r="J57" s="11"/>
      <c r="K57" s="10">
        <f t="shared" si="11"/>
        <v>42176</v>
      </c>
      <c r="L57" s="11"/>
    </row>
    <row r="58" spans="1:12" ht="16.5" customHeight="1">
      <c r="A58" s="10">
        <f t="shared" si="6"/>
        <v>42026</v>
      </c>
      <c r="B58" s="11"/>
      <c r="C58" s="10">
        <f t="shared" si="7"/>
        <v>42057</v>
      </c>
      <c r="D58" s="11"/>
      <c r="E58" s="10">
        <f t="shared" si="8"/>
        <v>42085</v>
      </c>
      <c r="F58" s="11" t="s">
        <v>129</v>
      </c>
      <c r="G58" s="10">
        <f t="shared" si="12"/>
        <v>42116</v>
      </c>
      <c r="H58" s="11"/>
      <c r="I58" s="10">
        <f t="shared" si="10"/>
        <v>42146</v>
      </c>
      <c r="J58" s="11"/>
      <c r="K58" s="10">
        <f t="shared" si="11"/>
        <v>42177</v>
      </c>
      <c r="L58" s="11"/>
    </row>
    <row r="59" spans="1:12" ht="16.5" customHeight="1">
      <c r="A59" s="10">
        <f t="shared" si="6"/>
        <v>42027</v>
      </c>
      <c r="B59" s="46" t="s">
        <v>145</v>
      </c>
      <c r="C59" s="10">
        <f t="shared" si="7"/>
        <v>42058</v>
      </c>
      <c r="D59" s="11"/>
      <c r="E59" s="10">
        <f t="shared" si="8"/>
        <v>42086</v>
      </c>
      <c r="F59" s="11"/>
      <c r="G59" s="10">
        <f t="shared" si="12"/>
        <v>42117</v>
      </c>
      <c r="H59" s="11"/>
      <c r="I59" s="10">
        <f t="shared" si="10"/>
        <v>42147</v>
      </c>
      <c r="J59" s="11"/>
      <c r="K59" s="10">
        <f t="shared" si="11"/>
        <v>42178</v>
      </c>
      <c r="L59" s="11"/>
    </row>
    <row r="60" spans="1:12" ht="16.5" customHeight="1">
      <c r="A60" s="10">
        <f t="shared" si="6"/>
        <v>42028</v>
      </c>
      <c r="B60" s="11"/>
      <c r="C60" s="10">
        <f t="shared" si="7"/>
        <v>42059</v>
      </c>
      <c r="D60" s="11"/>
      <c r="E60" s="10">
        <f t="shared" si="8"/>
        <v>42087</v>
      </c>
      <c r="F60" s="11"/>
      <c r="G60" s="10">
        <f t="shared" si="12"/>
        <v>42118</v>
      </c>
      <c r="H60" s="11" t="s">
        <v>143</v>
      </c>
      <c r="I60" s="10">
        <f t="shared" si="10"/>
        <v>42148</v>
      </c>
      <c r="J60" s="11" t="s">
        <v>130</v>
      </c>
      <c r="K60" s="10">
        <f t="shared" si="11"/>
        <v>42179</v>
      </c>
      <c r="L60" s="11"/>
    </row>
    <row r="61" spans="1:12" ht="16.5" customHeight="1">
      <c r="A61" s="10">
        <f t="shared" si="6"/>
        <v>42029</v>
      </c>
      <c r="B61" s="11"/>
      <c r="C61" s="10">
        <f t="shared" si="7"/>
        <v>42060</v>
      </c>
      <c r="D61" s="13"/>
      <c r="E61" s="10">
        <f t="shared" si="8"/>
        <v>42088</v>
      </c>
      <c r="F61" s="11"/>
      <c r="G61" s="10">
        <f t="shared" si="12"/>
        <v>42119</v>
      </c>
      <c r="H61" s="11" t="s">
        <v>143</v>
      </c>
      <c r="I61" s="10">
        <f t="shared" si="10"/>
        <v>42149</v>
      </c>
      <c r="J61" s="11"/>
      <c r="K61" s="10">
        <f t="shared" si="11"/>
        <v>42180</v>
      </c>
      <c r="L61" s="11"/>
    </row>
    <row r="62" spans="1:12" ht="16.5" customHeight="1">
      <c r="A62" s="10">
        <f t="shared" si="6"/>
        <v>42030</v>
      </c>
      <c r="B62" s="11"/>
      <c r="C62" s="10">
        <f t="shared" si="7"/>
        <v>42061</v>
      </c>
      <c r="D62" s="34"/>
      <c r="E62" s="10">
        <f t="shared" si="8"/>
        <v>42089</v>
      </c>
      <c r="F62" s="11"/>
      <c r="G62" s="10">
        <f t="shared" si="12"/>
        <v>42120</v>
      </c>
      <c r="H62" s="11" t="s">
        <v>143</v>
      </c>
      <c r="I62" s="10">
        <f t="shared" si="10"/>
        <v>42150</v>
      </c>
      <c r="J62" s="11"/>
      <c r="K62" s="10">
        <f t="shared" si="11"/>
        <v>42181</v>
      </c>
      <c r="L62" s="11"/>
    </row>
    <row r="63" spans="1:12" ht="16.5" customHeight="1">
      <c r="A63" s="10">
        <f t="shared" si="6"/>
        <v>42031</v>
      </c>
      <c r="B63" s="11"/>
      <c r="C63" s="10">
        <f t="shared" si="7"/>
        <v>42062</v>
      </c>
      <c r="D63" s="34" t="s">
        <v>141</v>
      </c>
      <c r="E63" s="10">
        <f t="shared" si="8"/>
        <v>42090</v>
      </c>
      <c r="F63" s="42" t="s">
        <v>117</v>
      </c>
      <c r="G63" s="10">
        <f t="shared" si="12"/>
        <v>42121</v>
      </c>
      <c r="H63" s="11"/>
      <c r="I63" s="10">
        <f t="shared" si="10"/>
        <v>42151</v>
      </c>
      <c r="J63" s="13"/>
      <c r="K63" s="10">
        <f t="shared" si="11"/>
        <v>42182</v>
      </c>
      <c r="L63" s="11"/>
    </row>
    <row r="64" spans="1:12" ht="16.5" customHeight="1">
      <c r="A64" s="10">
        <f t="shared" si="6"/>
        <v>42032</v>
      </c>
      <c r="B64" s="11"/>
      <c r="C64" s="10">
        <f t="shared" si="7"/>
        <v>42063</v>
      </c>
      <c r="D64" s="34" t="s">
        <v>141</v>
      </c>
      <c r="E64" s="24">
        <f t="shared" si="8"/>
        <v>42091</v>
      </c>
      <c r="F64" s="11"/>
      <c r="G64" s="10">
        <f t="shared" si="12"/>
        <v>42122</v>
      </c>
      <c r="H64" s="11"/>
      <c r="I64" s="10">
        <f t="shared" si="10"/>
        <v>42152</v>
      </c>
      <c r="J64" s="13"/>
      <c r="K64" s="10">
        <f t="shared" si="11"/>
        <v>42183</v>
      </c>
      <c r="L64" s="11" t="s">
        <v>131</v>
      </c>
    </row>
    <row r="65" spans="1:12" ht="16.5" customHeight="1">
      <c r="A65" s="10">
        <f t="shared" si="6"/>
        <v>42033</v>
      </c>
      <c r="B65" s="11"/>
      <c r="C65"/>
      <c r="D65"/>
      <c r="E65" s="24">
        <f t="shared" si="8"/>
        <v>42092</v>
      </c>
      <c r="F65" s="25" t="s">
        <v>106</v>
      </c>
      <c r="G65" s="10">
        <f t="shared" si="12"/>
        <v>42123</v>
      </c>
      <c r="H65" s="10"/>
      <c r="I65" s="10">
        <f t="shared" si="10"/>
        <v>42153</v>
      </c>
      <c r="J65" s="13"/>
      <c r="K65" s="10">
        <f t="shared" si="11"/>
        <v>42184</v>
      </c>
      <c r="L65" s="11"/>
    </row>
    <row r="66" spans="1:12" ht="16.5" customHeight="1">
      <c r="A66" s="10">
        <f t="shared" si="6"/>
        <v>42034</v>
      </c>
      <c r="B66" s="11" t="s">
        <v>137</v>
      </c>
      <c r="C66"/>
      <c r="D66"/>
      <c r="E66" s="10">
        <f t="shared" si="8"/>
        <v>42093</v>
      </c>
      <c r="F66" s="11"/>
      <c r="G66" s="10">
        <f t="shared" si="12"/>
        <v>42124</v>
      </c>
      <c r="H66" s="34"/>
      <c r="I66" s="10">
        <f t="shared" si="10"/>
        <v>42154</v>
      </c>
      <c r="J66" s="13"/>
      <c r="K66" s="10">
        <f t="shared" si="11"/>
        <v>42185</v>
      </c>
      <c r="L66" s="11"/>
    </row>
    <row r="67" spans="1:12" ht="16.5" customHeight="1">
      <c r="A67" s="10">
        <f t="shared" si="6"/>
        <v>42035</v>
      </c>
      <c r="B67" s="10" t="s">
        <v>137</v>
      </c>
      <c r="C67"/>
      <c r="D67"/>
      <c r="E67" s="10">
        <f t="shared" si="8"/>
        <v>42094</v>
      </c>
      <c r="F67" s="11"/>
      <c r="G67"/>
      <c r="H67"/>
      <c r="I67" s="10">
        <f t="shared" si="10"/>
        <v>42155</v>
      </c>
      <c r="J67" s="10" t="s">
        <v>132</v>
      </c>
      <c r="K67"/>
      <c r="L67"/>
    </row>
  </sheetData>
  <conditionalFormatting sqref="A3:A34 A37:A67 C3:C34 G3:G34 I3:I32 K3:K34 E3:E32 K37:K66 E38:E67 C37:C64 I38:I67 G37:G66">
    <cfRule type="expression" dxfId="45" priority="49" stopIfTrue="1">
      <formula>IF(WEEKDAY(A3,2)&gt;5,1,0)</formula>
    </cfRule>
  </conditionalFormatting>
  <conditionalFormatting sqref="B3:B34 L37:L66 J37:J67 D3:D34 H3 F3:F32 J3:J32 L3:L34 B37:B67 D37:D64 H5:H32 H38:H45 H47:H66 F37:F55 F57:F67">
    <cfRule type="expression" dxfId="44" priority="48" stopIfTrue="1">
      <formula>IF(WEEKDAY(A3,2)&gt;5,1,0)</formula>
    </cfRule>
  </conditionalFormatting>
  <conditionalFormatting sqref="B3:B34 D3:D34 J37:J67 L37:L66 D37:D64 F3:F32 J3:J32 L3:L34 B37:B67 H38:H45 H47:H66">
    <cfRule type="expression" dxfId="43" priority="45" stopIfTrue="1">
      <formula>IF(WEEKDAY(A3,2)&gt;5,1,0)</formula>
    </cfRule>
  </conditionalFormatting>
  <conditionalFormatting sqref="H37">
    <cfRule type="expression" dxfId="42" priority="44" stopIfTrue="1">
      <formula>IF(WEEKDAY(G37,2)&gt;5,1,0)</formula>
    </cfRule>
  </conditionalFormatting>
  <conditionalFormatting sqref="F14">
    <cfRule type="expression" dxfId="41" priority="42" stopIfTrue="1">
      <formula>IF(WEEKDAY(E14,2)&gt;5,1,0)</formula>
    </cfRule>
  </conditionalFormatting>
  <conditionalFormatting sqref="F14">
    <cfRule type="expression" dxfId="40" priority="41" stopIfTrue="1">
      <formula>IF(WEEKDAY(E14,2)&gt;5,TRUE,FALSE)</formula>
    </cfRule>
  </conditionalFormatting>
  <conditionalFormatting sqref="F14">
    <cfRule type="expression" dxfId="39" priority="40" stopIfTrue="1">
      <formula>IF(WEEKDAY(E14,2)&gt;5,1,0)</formula>
    </cfRule>
  </conditionalFormatting>
  <conditionalFormatting sqref="F21">
    <cfRule type="expression" dxfId="38" priority="39" stopIfTrue="1">
      <formula>IF(WEEKDAY(E21,2)&gt;5,1,0)</formula>
    </cfRule>
  </conditionalFormatting>
  <conditionalFormatting sqref="F21">
    <cfRule type="expression" dxfId="37" priority="38" stopIfTrue="1">
      <formula>IF(WEEKDAY(E21,2)&gt;5,TRUE,FALSE)</formula>
    </cfRule>
  </conditionalFormatting>
  <conditionalFormatting sqref="F21">
    <cfRule type="expression" dxfId="36" priority="37" stopIfTrue="1">
      <formula>IF(WEEKDAY(E21,2)&gt;5,1,0)</formula>
    </cfRule>
  </conditionalFormatting>
  <conditionalFormatting sqref="H19">
    <cfRule type="expression" dxfId="35" priority="36" stopIfTrue="1">
      <formula>IF(WEEKDAY(G19,2)&gt;5,1,0)</formula>
    </cfRule>
  </conditionalFormatting>
  <conditionalFormatting sqref="H19">
    <cfRule type="expression" dxfId="34" priority="35" stopIfTrue="1">
      <formula>IF(WEEKDAY(G19,2)&gt;5,TRUE,FALSE)</formula>
    </cfRule>
  </conditionalFormatting>
  <conditionalFormatting sqref="H19">
    <cfRule type="expression" dxfId="33" priority="34" stopIfTrue="1">
      <formula>IF(WEEKDAY(G19,2)&gt;5,1,0)</formula>
    </cfRule>
  </conditionalFormatting>
  <conditionalFormatting sqref="F14">
    <cfRule type="expression" dxfId="32" priority="33" stopIfTrue="1">
      <formula>IF(WEEKDAY(E14,2)&gt;5,1,0)</formula>
    </cfRule>
  </conditionalFormatting>
  <conditionalFormatting sqref="F14">
    <cfRule type="expression" dxfId="31" priority="32" stopIfTrue="1">
      <formula>IF(WEEKDAY(E14,2)&gt;5,TRUE,FALSE)</formula>
    </cfRule>
  </conditionalFormatting>
  <conditionalFormatting sqref="F14">
    <cfRule type="expression" dxfId="30" priority="31" stopIfTrue="1">
      <formula>IF(WEEKDAY(E14,2)&gt;5,1,0)</formula>
    </cfRule>
  </conditionalFormatting>
  <conditionalFormatting sqref="F21">
    <cfRule type="expression" dxfId="29" priority="30" stopIfTrue="1">
      <formula>IF(WEEKDAY(E21,2)&gt;5,1,0)</formula>
    </cfRule>
  </conditionalFormatting>
  <conditionalFormatting sqref="F21">
    <cfRule type="expression" dxfId="28" priority="29" stopIfTrue="1">
      <formula>IF(WEEKDAY(E21,2)&gt;5,TRUE,FALSE)</formula>
    </cfRule>
  </conditionalFormatting>
  <conditionalFormatting sqref="F21">
    <cfRule type="expression" dxfId="27" priority="28" stopIfTrue="1">
      <formula>IF(WEEKDAY(E21,2)&gt;5,1,0)</formula>
    </cfRule>
  </conditionalFormatting>
  <conditionalFormatting sqref="H33:H34">
    <cfRule type="expression" dxfId="26" priority="27" stopIfTrue="1">
      <formula>IF(WEEKDAY(G4,2)&gt;5,1,0)</formula>
    </cfRule>
  </conditionalFormatting>
  <conditionalFormatting sqref="H33:H34">
    <cfRule type="expression" dxfId="25" priority="26" stopIfTrue="1">
      <formula>IF(WEEKDAY(G4,2)&gt;5,TRUE,FALSE)</formula>
    </cfRule>
  </conditionalFormatting>
  <conditionalFormatting sqref="H33:H34">
    <cfRule type="expression" dxfId="24" priority="25" stopIfTrue="1">
      <formula>IF(WEEKDAY(G4,2)&gt;5,1,0)</formula>
    </cfRule>
  </conditionalFormatting>
  <conditionalFormatting sqref="J23">
    <cfRule type="expression" dxfId="23" priority="24" stopIfTrue="1">
      <formula>IF(WEEKDAY(I23,2)&gt;5,1,0)</formula>
    </cfRule>
  </conditionalFormatting>
  <conditionalFormatting sqref="J23">
    <cfRule type="expression" dxfId="22" priority="23" stopIfTrue="1">
      <formula>IF(WEEKDAY(I23,2)&gt;5,TRUE,FALSE)</formula>
    </cfRule>
  </conditionalFormatting>
  <conditionalFormatting sqref="J23">
    <cfRule type="expression" dxfId="21" priority="22" stopIfTrue="1">
      <formula>IF(WEEKDAY(I23,2)&gt;5,1,0)</formula>
    </cfRule>
  </conditionalFormatting>
  <conditionalFormatting sqref="L14">
    <cfRule type="expression" dxfId="20" priority="21" stopIfTrue="1">
      <formula>IF(WEEKDAY(K14,2)&gt;5,1,0)</formula>
    </cfRule>
  </conditionalFormatting>
  <conditionalFormatting sqref="L14">
    <cfRule type="expression" dxfId="19" priority="20" stopIfTrue="1">
      <formula>IF(WEEKDAY(K14,2)&gt;5,TRUE,FALSE)</formula>
    </cfRule>
  </conditionalFormatting>
  <conditionalFormatting sqref="L14">
    <cfRule type="expression" dxfId="18" priority="19" stopIfTrue="1">
      <formula>IF(WEEKDAY(K14,2)&gt;5,1,0)</formula>
    </cfRule>
  </conditionalFormatting>
  <conditionalFormatting sqref="B45">
    <cfRule type="expression" dxfId="17" priority="18" stopIfTrue="1">
      <formula>IF(WEEKDAY(A45,2)&gt;5,1,0)</formula>
    </cfRule>
  </conditionalFormatting>
  <conditionalFormatting sqref="B45">
    <cfRule type="expression" dxfId="16" priority="17" stopIfTrue="1">
      <formula>IF(WEEKDAY(A45,2)&gt;5,TRUE,FALSE)</formula>
    </cfRule>
  </conditionalFormatting>
  <conditionalFormatting sqref="B45">
    <cfRule type="expression" dxfId="15" priority="16" stopIfTrue="1">
      <formula>IF(WEEKDAY(A45,2)&gt;5,1,0)</formula>
    </cfRule>
  </conditionalFormatting>
  <conditionalFormatting sqref="B59">
    <cfRule type="expression" dxfId="14" priority="15" stopIfTrue="1">
      <formula>IF(WEEKDAY(A59,2)&gt;5,1,0)</formula>
    </cfRule>
  </conditionalFormatting>
  <conditionalFormatting sqref="B59">
    <cfRule type="expression" dxfId="13" priority="14" stopIfTrue="1">
      <formula>IF(WEEKDAY(A59,2)&gt;5,TRUE,FALSE)</formula>
    </cfRule>
  </conditionalFormatting>
  <conditionalFormatting sqref="B59">
    <cfRule type="expression" dxfId="12" priority="13" stopIfTrue="1">
      <formula>IF(WEEKDAY(A59,2)&gt;5,1,0)</formula>
    </cfRule>
  </conditionalFormatting>
  <conditionalFormatting sqref="D42">
    <cfRule type="expression" dxfId="11" priority="12" stopIfTrue="1">
      <formula>IF(WEEKDAY(C42,2)&gt;5,1,0)</formula>
    </cfRule>
  </conditionalFormatting>
  <conditionalFormatting sqref="D42">
    <cfRule type="expression" dxfId="10" priority="11" stopIfTrue="1">
      <formula>IF(WEEKDAY(C42,2)&gt;5,TRUE,FALSE)</formula>
    </cfRule>
  </conditionalFormatting>
  <conditionalFormatting sqref="D42">
    <cfRule type="expression" dxfId="9" priority="10" stopIfTrue="1">
      <formula>IF(WEEKDAY(C42,2)&gt;5,1,0)</formula>
    </cfRule>
  </conditionalFormatting>
  <conditionalFormatting sqref="D56">
    <cfRule type="expression" dxfId="8" priority="9" stopIfTrue="1">
      <formula>IF(WEEKDAY(C56,2)&gt;5,1,0)</formula>
    </cfRule>
  </conditionalFormatting>
  <conditionalFormatting sqref="D56">
    <cfRule type="expression" dxfId="7" priority="8" stopIfTrue="1">
      <formula>IF(WEEKDAY(C56,2)&gt;5,TRUE,FALSE)</formula>
    </cfRule>
  </conditionalFormatting>
  <conditionalFormatting sqref="D56">
    <cfRule type="expression" dxfId="6" priority="7" stopIfTrue="1">
      <formula>IF(WEEKDAY(C56,2)&gt;5,1,0)</formula>
    </cfRule>
  </conditionalFormatting>
  <conditionalFormatting sqref="F42">
    <cfRule type="expression" dxfId="5" priority="6" stopIfTrue="1">
      <formula>IF(WEEKDAY(E42,2)&gt;5,1,0)</formula>
    </cfRule>
  </conditionalFormatting>
  <conditionalFormatting sqref="F42">
    <cfRule type="expression" dxfId="4" priority="5" stopIfTrue="1">
      <formula>IF(WEEKDAY(E42,2)&gt;5,TRUE,FALSE)</formula>
    </cfRule>
  </conditionalFormatting>
  <conditionalFormatting sqref="F42">
    <cfRule type="expression" dxfId="3" priority="4" stopIfTrue="1">
      <formula>IF(WEEKDAY(E42,2)&gt;5,1,0)</formula>
    </cfRule>
  </conditionalFormatting>
  <conditionalFormatting sqref="H45:H46">
    <cfRule type="expression" dxfId="2" priority="3" stopIfTrue="1">
      <formula>IF(WEEKDAY(E55,2)&gt;5,1,0)</formula>
    </cfRule>
  </conditionalFormatting>
  <conditionalFormatting sqref="H45:H46">
    <cfRule type="expression" dxfId="1" priority="2" stopIfTrue="1">
      <formula>IF(WEEKDAY(E55,2)&gt;5,TRUE,FALSE)</formula>
    </cfRule>
  </conditionalFormatting>
  <conditionalFormatting sqref="H45:H46">
    <cfRule type="expression" dxfId="0" priority="1" stopIfTrue="1">
      <formula>IF(WEEKDAY(E55,2)&gt;5,1,0)</formula>
    </cfRule>
  </conditionalFormatting>
  <pageMargins left="0.31496062992125984" right="0.23622047244094491" top="0.39370078740157483" bottom="0.39370078740157483" header="0.23622047244094491" footer="0.15748031496062992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view="pageLayout" zoomScaleNormal="100" workbookViewId="0">
      <selection activeCell="C7" sqref="C7"/>
    </sheetView>
  </sheetViews>
  <sheetFormatPr defaultColWidth="8.7109375" defaultRowHeight="12.75"/>
  <cols>
    <col min="1" max="1" width="3" style="1" customWidth="1"/>
    <col min="2" max="2" width="20.7109375" style="3" customWidth="1"/>
    <col min="3" max="3" width="3" style="1" customWidth="1"/>
    <col min="4" max="4" width="20.7109375" style="3" customWidth="1"/>
    <col min="5" max="5" width="3" style="1" customWidth="1"/>
    <col min="6" max="6" width="20.7109375" style="3" customWidth="1"/>
    <col min="7" max="7" width="3" style="1" customWidth="1"/>
    <col min="8" max="8" width="20.7109375" style="3" customWidth="1"/>
    <col min="9" max="9" width="3" style="1" customWidth="1"/>
    <col min="10" max="10" width="20.7109375" style="3" customWidth="1"/>
    <col min="11" max="11" width="3" style="1" customWidth="1"/>
    <col min="12" max="12" width="20.7109375" style="3" customWidth="1"/>
    <col min="13" max="16384" width="8.7109375" style="3"/>
  </cols>
  <sheetData>
    <row r="1" spans="1:14" ht="18">
      <c r="B1" s="2">
        <v>2015</v>
      </c>
      <c r="F1" s="4" t="str">
        <f>CONCATENATE("Terminliste ",B1,"-",B1+1)</f>
        <v>Terminliste 2015-2016</v>
      </c>
    </row>
    <row r="2" spans="1:14" s="9" customForma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8" t="s">
        <v>5</v>
      </c>
    </row>
    <row r="3" spans="1:14" ht="16.5" customHeight="1">
      <c r="A3" s="10">
        <f>DATE(B1,7,1)</f>
        <v>42186</v>
      </c>
      <c r="B3" s="11"/>
      <c r="C3" s="10">
        <f>A3+31</f>
        <v>42217</v>
      </c>
      <c r="D3" s="10"/>
      <c r="E3" s="10">
        <f>C3+31</f>
        <v>42248</v>
      </c>
      <c r="F3" s="11"/>
      <c r="G3" s="10">
        <f>E3+30</f>
        <v>42278</v>
      </c>
      <c r="H3" s="11"/>
      <c r="I3" s="10">
        <f>G3+31</f>
        <v>42309</v>
      </c>
      <c r="J3" s="11"/>
      <c r="K3" s="10">
        <f>I3+30</f>
        <v>42339</v>
      </c>
      <c r="L3" s="11"/>
    </row>
    <row r="4" spans="1:14" ht="16.5" customHeight="1">
      <c r="A4" s="10">
        <f t="shared" ref="A4:A33" si="0">A3+1</f>
        <v>42187</v>
      </c>
      <c r="B4" s="11"/>
      <c r="C4" s="10">
        <f t="shared" ref="C4:C33" si="1">C3+1</f>
        <v>42218</v>
      </c>
      <c r="D4" s="10"/>
      <c r="E4" s="10">
        <f t="shared" ref="E4:E32" si="2">E3+1</f>
        <v>42249</v>
      </c>
      <c r="F4" s="11"/>
      <c r="G4" s="10">
        <f t="shared" ref="G4:G33" si="3">G3+1</f>
        <v>42279</v>
      </c>
      <c r="H4" s="11"/>
      <c r="I4" s="10">
        <f t="shared" ref="I4:I32" si="4">I3+1</f>
        <v>42310</v>
      </c>
      <c r="J4" s="11"/>
      <c r="K4" s="10">
        <f t="shared" ref="K4:K33" si="5">K3+1</f>
        <v>42340</v>
      </c>
      <c r="L4" s="11"/>
    </row>
    <row r="5" spans="1:14" ht="16.5" customHeight="1">
      <c r="A5" s="10">
        <f t="shared" si="0"/>
        <v>42188</v>
      </c>
      <c r="B5" s="11"/>
      <c r="C5" s="10">
        <f t="shared" si="1"/>
        <v>42219</v>
      </c>
      <c r="D5" s="10"/>
      <c r="E5" s="10">
        <f t="shared" si="2"/>
        <v>42250</v>
      </c>
      <c r="F5" s="11"/>
      <c r="G5" s="10">
        <f t="shared" si="3"/>
        <v>42280</v>
      </c>
      <c r="H5" s="11"/>
      <c r="I5" s="10">
        <f t="shared" si="4"/>
        <v>42311</v>
      </c>
      <c r="J5" s="11"/>
      <c r="K5" s="10">
        <f t="shared" si="5"/>
        <v>42341</v>
      </c>
      <c r="L5" s="11"/>
    </row>
    <row r="6" spans="1:14" ht="16.5" customHeight="1">
      <c r="A6" s="10">
        <f t="shared" si="0"/>
        <v>42189</v>
      </c>
      <c r="B6" s="11"/>
      <c r="C6" s="10">
        <f t="shared" si="1"/>
        <v>42220</v>
      </c>
      <c r="D6" s="13"/>
      <c r="E6" s="10">
        <f t="shared" si="2"/>
        <v>42251</v>
      </c>
      <c r="F6" s="11"/>
      <c r="G6" s="10">
        <f t="shared" si="3"/>
        <v>42281</v>
      </c>
      <c r="H6" s="11"/>
      <c r="I6" s="10">
        <f t="shared" si="4"/>
        <v>42312</v>
      </c>
      <c r="J6" s="11"/>
      <c r="K6" s="10">
        <f t="shared" si="5"/>
        <v>42342</v>
      </c>
      <c r="L6" s="11"/>
    </row>
    <row r="7" spans="1:14" ht="16.5" customHeight="1">
      <c r="A7" s="10">
        <f t="shared" si="0"/>
        <v>42190</v>
      </c>
      <c r="B7" s="11"/>
      <c r="C7" s="10">
        <f t="shared" si="1"/>
        <v>42221</v>
      </c>
      <c r="D7" s="13"/>
      <c r="E7" s="10">
        <f t="shared" si="2"/>
        <v>42252</v>
      </c>
      <c r="F7" s="11"/>
      <c r="G7" s="10">
        <f t="shared" si="3"/>
        <v>42282</v>
      </c>
      <c r="H7" s="11"/>
      <c r="I7" s="10">
        <f t="shared" si="4"/>
        <v>42313</v>
      </c>
      <c r="J7" s="11"/>
      <c r="K7" s="10">
        <f t="shared" si="5"/>
        <v>42343</v>
      </c>
      <c r="L7" s="11"/>
      <c r="N7" s="1"/>
    </row>
    <row r="8" spans="1:14" ht="16.5" customHeight="1">
      <c r="A8" s="10">
        <f t="shared" si="0"/>
        <v>42191</v>
      </c>
      <c r="B8" s="11"/>
      <c r="C8" s="10">
        <f t="shared" si="1"/>
        <v>42222</v>
      </c>
      <c r="D8" s="13"/>
      <c r="E8" s="10">
        <f t="shared" si="2"/>
        <v>42253</v>
      </c>
      <c r="F8" s="11"/>
      <c r="G8" s="10">
        <f t="shared" si="3"/>
        <v>42283</v>
      </c>
      <c r="H8" s="11"/>
      <c r="I8" s="10">
        <f t="shared" si="4"/>
        <v>42314</v>
      </c>
      <c r="J8" s="11"/>
      <c r="K8" s="10">
        <f t="shared" si="5"/>
        <v>42344</v>
      </c>
      <c r="L8" s="11"/>
    </row>
    <row r="9" spans="1:14" ht="16.5" customHeight="1">
      <c r="A9" s="10">
        <f t="shared" si="0"/>
        <v>42192</v>
      </c>
      <c r="B9" s="11"/>
      <c r="C9" s="10">
        <f t="shared" si="1"/>
        <v>42223</v>
      </c>
      <c r="D9" s="13"/>
      <c r="E9" s="10">
        <f t="shared" si="2"/>
        <v>42254</v>
      </c>
      <c r="F9" s="11"/>
      <c r="G9" s="10">
        <f t="shared" si="3"/>
        <v>42284</v>
      </c>
      <c r="H9" s="11"/>
      <c r="I9" s="10">
        <f t="shared" si="4"/>
        <v>42315</v>
      </c>
      <c r="J9" s="11"/>
      <c r="K9" s="10">
        <f t="shared" si="5"/>
        <v>42345</v>
      </c>
      <c r="L9" s="11"/>
    </row>
    <row r="10" spans="1:14" ht="16.5" customHeight="1">
      <c r="A10" s="10">
        <f t="shared" si="0"/>
        <v>42193</v>
      </c>
      <c r="B10" s="11"/>
      <c r="C10" s="10">
        <f t="shared" si="1"/>
        <v>42224</v>
      </c>
      <c r="D10" s="13"/>
      <c r="E10" s="10">
        <f t="shared" si="2"/>
        <v>42255</v>
      </c>
      <c r="F10" s="11"/>
      <c r="G10" s="10">
        <f t="shared" si="3"/>
        <v>42285</v>
      </c>
      <c r="H10" s="11"/>
      <c r="I10" s="10">
        <f t="shared" si="4"/>
        <v>42316</v>
      </c>
      <c r="J10" s="11"/>
      <c r="K10" s="10">
        <f t="shared" si="5"/>
        <v>42346</v>
      </c>
      <c r="L10" s="11"/>
    </row>
    <row r="11" spans="1:14" ht="16.5" customHeight="1">
      <c r="A11" s="10">
        <f t="shared" si="0"/>
        <v>42194</v>
      </c>
      <c r="B11" s="11"/>
      <c r="C11" s="10">
        <f t="shared" si="1"/>
        <v>42225</v>
      </c>
      <c r="D11" s="13"/>
      <c r="E11" s="10">
        <f t="shared" si="2"/>
        <v>42256</v>
      </c>
      <c r="F11" s="11"/>
      <c r="G11" s="10">
        <f t="shared" si="3"/>
        <v>42286</v>
      </c>
      <c r="H11" s="11"/>
      <c r="I11" s="10">
        <f t="shared" si="4"/>
        <v>42317</v>
      </c>
      <c r="J11" s="11"/>
      <c r="K11" s="10">
        <f t="shared" si="5"/>
        <v>42347</v>
      </c>
      <c r="L11" s="11"/>
    </row>
    <row r="12" spans="1:14" ht="16.5" customHeight="1">
      <c r="A12" s="10">
        <f t="shared" si="0"/>
        <v>42195</v>
      </c>
      <c r="B12" s="11"/>
      <c r="C12" s="10">
        <f t="shared" si="1"/>
        <v>42226</v>
      </c>
      <c r="D12" s="13"/>
      <c r="E12" s="10">
        <f t="shared" si="2"/>
        <v>42257</v>
      </c>
      <c r="F12" s="11"/>
      <c r="G12" s="10">
        <f t="shared" si="3"/>
        <v>42287</v>
      </c>
      <c r="H12" s="11"/>
      <c r="I12" s="10">
        <f t="shared" si="4"/>
        <v>42318</v>
      </c>
      <c r="J12" s="11"/>
      <c r="K12" s="10">
        <f t="shared" si="5"/>
        <v>42348</v>
      </c>
      <c r="L12" s="11"/>
    </row>
    <row r="13" spans="1:14" ht="16.5" customHeight="1">
      <c r="A13" s="10">
        <f t="shared" si="0"/>
        <v>42196</v>
      </c>
      <c r="B13" s="11"/>
      <c r="C13" s="10">
        <f t="shared" si="1"/>
        <v>42227</v>
      </c>
      <c r="D13" s="16"/>
      <c r="E13" s="10">
        <f t="shared" si="2"/>
        <v>42258</v>
      </c>
      <c r="F13" s="11"/>
      <c r="G13" s="10">
        <f t="shared" si="3"/>
        <v>42288</v>
      </c>
      <c r="H13" s="11"/>
      <c r="I13" s="10">
        <f t="shared" si="4"/>
        <v>42319</v>
      </c>
      <c r="J13" s="11"/>
      <c r="K13" s="10">
        <f t="shared" si="5"/>
        <v>42349</v>
      </c>
      <c r="L13" s="11"/>
    </row>
    <row r="14" spans="1:14" ht="16.5" customHeight="1">
      <c r="A14" s="10">
        <f t="shared" si="0"/>
        <v>42197</v>
      </c>
      <c r="B14" s="11"/>
      <c r="C14" s="10">
        <f t="shared" si="1"/>
        <v>42228</v>
      </c>
      <c r="D14" s="13"/>
      <c r="E14" s="10">
        <f t="shared" si="2"/>
        <v>42259</v>
      </c>
      <c r="F14" s="11"/>
      <c r="G14" s="10">
        <f t="shared" si="3"/>
        <v>42289</v>
      </c>
      <c r="H14" s="11"/>
      <c r="I14" s="10">
        <f t="shared" si="4"/>
        <v>42320</v>
      </c>
      <c r="J14" s="11"/>
      <c r="K14" s="10">
        <f t="shared" si="5"/>
        <v>42350</v>
      </c>
      <c r="L14" s="11"/>
    </row>
    <row r="15" spans="1:14" ht="16.5" customHeight="1">
      <c r="A15" s="10">
        <f t="shared" si="0"/>
        <v>42198</v>
      </c>
      <c r="B15" s="11"/>
      <c r="C15" s="10">
        <f t="shared" si="1"/>
        <v>42229</v>
      </c>
      <c r="D15" s="13"/>
      <c r="E15" s="10">
        <f t="shared" si="2"/>
        <v>42260</v>
      </c>
      <c r="F15" s="11"/>
      <c r="G15" s="10">
        <f t="shared" si="3"/>
        <v>42290</v>
      </c>
      <c r="H15" s="11"/>
      <c r="I15" s="10">
        <f t="shared" si="4"/>
        <v>42321</v>
      </c>
      <c r="J15" s="11"/>
      <c r="K15" s="10">
        <f t="shared" si="5"/>
        <v>42351</v>
      </c>
      <c r="L15" s="11"/>
    </row>
    <row r="16" spans="1:14" ht="16.5" customHeight="1">
      <c r="A16" s="10">
        <f t="shared" si="0"/>
        <v>42199</v>
      </c>
      <c r="B16" s="11"/>
      <c r="C16" s="10">
        <f t="shared" si="1"/>
        <v>42230</v>
      </c>
      <c r="D16" s="13"/>
      <c r="E16" s="10">
        <f t="shared" si="2"/>
        <v>42261</v>
      </c>
      <c r="F16" s="11"/>
      <c r="G16" s="10">
        <f t="shared" si="3"/>
        <v>42291</v>
      </c>
      <c r="H16" s="11"/>
      <c r="I16" s="10">
        <f t="shared" si="4"/>
        <v>42322</v>
      </c>
      <c r="J16" s="11"/>
      <c r="K16" s="10">
        <f t="shared" si="5"/>
        <v>42352</v>
      </c>
      <c r="L16" s="11"/>
    </row>
    <row r="17" spans="1:14" ht="16.5" customHeight="1">
      <c r="A17" s="10">
        <f t="shared" si="0"/>
        <v>42200</v>
      </c>
      <c r="B17" s="11"/>
      <c r="C17" s="10">
        <f t="shared" si="1"/>
        <v>42231</v>
      </c>
      <c r="D17" s="11"/>
      <c r="E17" s="10">
        <f t="shared" si="2"/>
        <v>42262</v>
      </c>
      <c r="F17" s="11"/>
      <c r="G17" s="10">
        <f t="shared" si="3"/>
        <v>42292</v>
      </c>
      <c r="H17" s="11"/>
      <c r="I17" s="10">
        <f t="shared" si="4"/>
        <v>42323</v>
      </c>
      <c r="J17" s="11"/>
      <c r="K17" s="10">
        <f t="shared" si="5"/>
        <v>42353</v>
      </c>
      <c r="L17" s="11"/>
    </row>
    <row r="18" spans="1:14" ht="16.5" customHeight="1">
      <c r="A18" s="10">
        <f t="shared" si="0"/>
        <v>42201</v>
      </c>
      <c r="B18" s="11"/>
      <c r="C18" s="10">
        <f t="shared" si="1"/>
        <v>42232</v>
      </c>
      <c r="D18" s="11"/>
      <c r="E18" s="10">
        <f t="shared" si="2"/>
        <v>42263</v>
      </c>
      <c r="F18" s="11"/>
      <c r="G18" s="10">
        <f t="shared" si="3"/>
        <v>42293</v>
      </c>
      <c r="H18" s="11"/>
      <c r="I18" s="10">
        <f t="shared" si="4"/>
        <v>42324</v>
      </c>
      <c r="J18" s="11"/>
      <c r="K18" s="10">
        <f t="shared" si="5"/>
        <v>42354</v>
      </c>
      <c r="L18" s="11"/>
    </row>
    <row r="19" spans="1:14" ht="16.5" customHeight="1">
      <c r="A19" s="10">
        <f t="shared" si="0"/>
        <v>42202</v>
      </c>
      <c r="B19" s="11"/>
      <c r="C19" s="22">
        <f t="shared" si="1"/>
        <v>42233</v>
      </c>
      <c r="D19" s="11"/>
      <c r="E19" s="10">
        <f t="shared" si="2"/>
        <v>42264</v>
      </c>
      <c r="F19" s="11"/>
      <c r="G19" s="10">
        <f t="shared" si="3"/>
        <v>42294</v>
      </c>
      <c r="H19" s="11"/>
      <c r="I19" s="10">
        <f t="shared" si="4"/>
        <v>42325</v>
      </c>
      <c r="J19" s="11"/>
      <c r="K19" s="10">
        <f t="shared" si="5"/>
        <v>42355</v>
      </c>
      <c r="L19" s="11"/>
    </row>
    <row r="20" spans="1:14" ht="16.5" customHeight="1">
      <c r="A20" s="10">
        <f t="shared" si="0"/>
        <v>42203</v>
      </c>
      <c r="B20" s="11"/>
      <c r="C20" s="10">
        <f t="shared" si="1"/>
        <v>42234</v>
      </c>
      <c r="D20" s="11"/>
      <c r="E20" s="10">
        <f t="shared" si="2"/>
        <v>42265</v>
      </c>
      <c r="F20" s="11"/>
      <c r="G20" s="10">
        <f t="shared" si="3"/>
        <v>42295</v>
      </c>
      <c r="H20" s="11"/>
      <c r="I20" s="10">
        <f t="shared" si="4"/>
        <v>42326</v>
      </c>
      <c r="J20" s="11"/>
      <c r="K20" s="10">
        <f t="shared" si="5"/>
        <v>42356</v>
      </c>
      <c r="L20" s="11"/>
    </row>
    <row r="21" spans="1:14" ht="16.5" customHeight="1">
      <c r="A21" s="10">
        <f t="shared" si="0"/>
        <v>42204</v>
      </c>
      <c r="B21" s="11"/>
      <c r="C21" s="10">
        <f t="shared" si="1"/>
        <v>42235</v>
      </c>
      <c r="D21" s="11"/>
      <c r="E21" s="10">
        <f t="shared" si="2"/>
        <v>42266</v>
      </c>
      <c r="F21" s="11"/>
      <c r="G21" s="10">
        <f t="shared" si="3"/>
        <v>42296</v>
      </c>
      <c r="H21" s="11"/>
      <c r="I21" s="10">
        <f t="shared" si="4"/>
        <v>42327</v>
      </c>
      <c r="J21" s="11"/>
      <c r="K21" s="10">
        <f t="shared" si="5"/>
        <v>42357</v>
      </c>
      <c r="L21" s="11"/>
    </row>
    <row r="22" spans="1:14" ht="16.5" customHeight="1">
      <c r="A22" s="10">
        <f t="shared" si="0"/>
        <v>42205</v>
      </c>
      <c r="B22" s="11"/>
      <c r="C22" s="10">
        <f t="shared" si="1"/>
        <v>42236</v>
      </c>
      <c r="D22" s="11"/>
      <c r="E22" s="10">
        <f t="shared" si="2"/>
        <v>42267</v>
      </c>
      <c r="F22" s="11"/>
      <c r="G22" s="10">
        <f t="shared" si="3"/>
        <v>42297</v>
      </c>
      <c r="H22" s="11"/>
      <c r="I22" s="10">
        <f t="shared" si="4"/>
        <v>42328</v>
      </c>
      <c r="J22" s="11"/>
      <c r="K22" s="10">
        <f t="shared" si="5"/>
        <v>42358</v>
      </c>
      <c r="L22" s="11"/>
    </row>
    <row r="23" spans="1:14" ht="16.5" customHeight="1">
      <c r="A23" s="10">
        <f t="shared" si="0"/>
        <v>42206</v>
      </c>
      <c r="B23" s="11"/>
      <c r="C23" s="10">
        <f t="shared" si="1"/>
        <v>42237</v>
      </c>
      <c r="D23" s="11"/>
      <c r="E23" s="10">
        <f t="shared" si="2"/>
        <v>42268</v>
      </c>
      <c r="F23" s="11"/>
      <c r="G23" s="10">
        <f t="shared" si="3"/>
        <v>42298</v>
      </c>
      <c r="H23" s="11"/>
      <c r="I23" s="10">
        <f t="shared" si="4"/>
        <v>42329</v>
      </c>
      <c r="J23" s="11"/>
      <c r="K23" s="10">
        <f t="shared" si="5"/>
        <v>42359</v>
      </c>
      <c r="L23" s="11"/>
    </row>
    <row r="24" spans="1:14" ht="16.5" customHeight="1">
      <c r="A24" s="10">
        <f t="shared" si="0"/>
        <v>42207</v>
      </c>
      <c r="B24" s="11"/>
      <c r="C24" s="10">
        <f t="shared" si="1"/>
        <v>42238</v>
      </c>
      <c r="D24" s="11"/>
      <c r="E24" s="10">
        <f t="shared" si="2"/>
        <v>42269</v>
      </c>
      <c r="F24" s="11"/>
      <c r="G24" s="10">
        <f t="shared" si="3"/>
        <v>42299</v>
      </c>
      <c r="H24" s="11"/>
      <c r="I24" s="10">
        <f t="shared" si="4"/>
        <v>42330</v>
      </c>
      <c r="J24" s="11"/>
      <c r="K24" s="10">
        <f t="shared" si="5"/>
        <v>42360</v>
      </c>
      <c r="L24" s="11"/>
    </row>
    <row r="25" spans="1:14" ht="16.5" customHeight="1">
      <c r="A25" s="10">
        <f t="shared" si="0"/>
        <v>42208</v>
      </c>
      <c r="B25" s="11"/>
      <c r="C25" s="10">
        <f t="shared" si="1"/>
        <v>42239</v>
      </c>
      <c r="D25" s="11"/>
      <c r="E25" s="10">
        <f t="shared" si="2"/>
        <v>42270</v>
      </c>
      <c r="F25" s="11"/>
      <c r="G25" s="10">
        <f t="shared" si="3"/>
        <v>42300</v>
      </c>
      <c r="H25" s="11"/>
      <c r="I25" s="10">
        <f t="shared" si="4"/>
        <v>42331</v>
      </c>
      <c r="J25" s="11"/>
      <c r="K25" s="10">
        <f t="shared" si="5"/>
        <v>42361</v>
      </c>
      <c r="L25" s="10"/>
      <c r="N25" s="23"/>
    </row>
    <row r="26" spans="1:14" ht="16.5" customHeight="1">
      <c r="A26" s="10">
        <f t="shared" si="0"/>
        <v>42209</v>
      </c>
      <c r="B26" s="11"/>
      <c r="C26" s="10">
        <f t="shared" si="1"/>
        <v>42240</v>
      </c>
      <c r="D26" s="11"/>
      <c r="E26" s="10">
        <f t="shared" si="2"/>
        <v>42271</v>
      </c>
      <c r="F26" s="11"/>
      <c r="G26" s="10">
        <f t="shared" si="3"/>
        <v>42301</v>
      </c>
      <c r="H26" s="11"/>
      <c r="I26" s="10">
        <f t="shared" si="4"/>
        <v>42332</v>
      </c>
      <c r="J26" s="11"/>
      <c r="K26" s="24">
        <f t="shared" si="5"/>
        <v>42362</v>
      </c>
      <c r="L26" s="25" t="s">
        <v>50</v>
      </c>
    </row>
    <row r="27" spans="1:14" ht="16.5" customHeight="1">
      <c r="A27" s="10">
        <f t="shared" si="0"/>
        <v>42210</v>
      </c>
      <c r="B27" s="11"/>
      <c r="C27" s="10">
        <f t="shared" si="1"/>
        <v>42241</v>
      </c>
      <c r="D27" s="11"/>
      <c r="E27" s="10">
        <f t="shared" si="2"/>
        <v>42272</v>
      </c>
      <c r="F27" s="11"/>
      <c r="G27" s="10">
        <f t="shared" si="3"/>
        <v>42302</v>
      </c>
      <c r="H27" s="11"/>
      <c r="I27" s="10">
        <f t="shared" si="4"/>
        <v>42333</v>
      </c>
      <c r="J27" s="10"/>
      <c r="K27" s="24">
        <f t="shared" si="5"/>
        <v>42363</v>
      </c>
      <c r="L27" s="25" t="s">
        <v>51</v>
      </c>
    </row>
    <row r="28" spans="1:14" ht="16.5" customHeight="1">
      <c r="A28" s="10">
        <f t="shared" si="0"/>
        <v>42211</v>
      </c>
      <c r="B28" s="11"/>
      <c r="C28" s="10">
        <f t="shared" si="1"/>
        <v>42242</v>
      </c>
      <c r="D28" s="11"/>
      <c r="E28" s="10">
        <f t="shared" si="2"/>
        <v>42273</v>
      </c>
      <c r="F28" s="11"/>
      <c r="G28" s="10">
        <f t="shared" si="3"/>
        <v>42303</v>
      </c>
      <c r="H28" s="11"/>
      <c r="I28" s="10">
        <f t="shared" si="4"/>
        <v>42334</v>
      </c>
      <c r="J28" s="10"/>
      <c r="K28" s="24">
        <f t="shared" si="5"/>
        <v>42364</v>
      </c>
      <c r="L28" s="25" t="s">
        <v>54</v>
      </c>
    </row>
    <row r="29" spans="1:14" ht="16.5" customHeight="1">
      <c r="A29" s="10">
        <f t="shared" si="0"/>
        <v>42212</v>
      </c>
      <c r="B29" s="11"/>
      <c r="C29" s="10">
        <f t="shared" si="1"/>
        <v>42243</v>
      </c>
      <c r="D29" s="13"/>
      <c r="E29" s="10">
        <f t="shared" si="2"/>
        <v>42274</v>
      </c>
      <c r="F29" s="11"/>
      <c r="G29" s="10">
        <f t="shared" si="3"/>
        <v>42304</v>
      </c>
      <c r="H29" s="11"/>
      <c r="I29" s="10">
        <f t="shared" si="4"/>
        <v>42335</v>
      </c>
      <c r="J29" s="15"/>
      <c r="K29" s="10">
        <f t="shared" si="5"/>
        <v>42365</v>
      </c>
      <c r="L29" s="10"/>
    </row>
    <row r="30" spans="1:14" ht="16.5" customHeight="1">
      <c r="A30" s="10">
        <f t="shared" si="0"/>
        <v>42213</v>
      </c>
      <c r="B30" s="11"/>
      <c r="C30" s="10">
        <f t="shared" si="1"/>
        <v>42244</v>
      </c>
      <c r="D30" s="13"/>
      <c r="E30" s="10">
        <f t="shared" si="2"/>
        <v>42275</v>
      </c>
      <c r="F30" s="11"/>
      <c r="G30" s="10">
        <f t="shared" si="3"/>
        <v>42305</v>
      </c>
      <c r="H30" s="11"/>
      <c r="I30" s="10">
        <f t="shared" si="4"/>
        <v>42336</v>
      </c>
      <c r="J30" s="15"/>
      <c r="K30" s="10">
        <f t="shared" si="5"/>
        <v>42366</v>
      </c>
      <c r="L30" s="10"/>
    </row>
    <row r="31" spans="1:14" ht="16.5" customHeight="1">
      <c r="A31" s="10">
        <f t="shared" si="0"/>
        <v>42214</v>
      </c>
      <c r="B31" s="11"/>
      <c r="C31" s="10">
        <f t="shared" si="1"/>
        <v>42245</v>
      </c>
      <c r="D31" s="10"/>
      <c r="E31" s="10">
        <f t="shared" si="2"/>
        <v>42276</v>
      </c>
      <c r="F31" s="11"/>
      <c r="G31" s="10">
        <f t="shared" si="3"/>
        <v>42306</v>
      </c>
      <c r="H31" s="11"/>
      <c r="I31" s="10">
        <f t="shared" si="4"/>
        <v>42337</v>
      </c>
      <c r="J31" s="10"/>
      <c r="K31" s="10">
        <f t="shared" si="5"/>
        <v>42367</v>
      </c>
      <c r="L31" s="13"/>
    </row>
    <row r="32" spans="1:14" ht="16.5" customHeight="1">
      <c r="A32" s="10">
        <f t="shared" si="0"/>
        <v>42215</v>
      </c>
      <c r="B32" s="11"/>
      <c r="C32" s="10">
        <f t="shared" si="1"/>
        <v>42246</v>
      </c>
      <c r="D32" s="10"/>
      <c r="E32" s="10">
        <f t="shared" si="2"/>
        <v>42277</v>
      </c>
      <c r="F32" s="11"/>
      <c r="G32" s="10">
        <f t="shared" si="3"/>
        <v>42307</v>
      </c>
      <c r="H32" s="13"/>
      <c r="I32" s="10">
        <f t="shared" si="4"/>
        <v>42338</v>
      </c>
      <c r="J32" s="10"/>
      <c r="K32" s="10">
        <f t="shared" si="5"/>
        <v>42368</v>
      </c>
      <c r="L32" s="13"/>
    </row>
    <row r="33" spans="1:12" ht="16.5" customHeight="1">
      <c r="A33" s="10">
        <f t="shared" si="0"/>
        <v>42216</v>
      </c>
      <c r="B33" s="11"/>
      <c r="C33" s="10">
        <f t="shared" si="1"/>
        <v>42247</v>
      </c>
      <c r="D33" s="10"/>
      <c r="E33" s="26"/>
      <c r="F33" s="26"/>
      <c r="G33" s="10">
        <f t="shared" si="3"/>
        <v>42308</v>
      </c>
      <c r="H33" s="13"/>
      <c r="I33" s="26"/>
      <c r="J33" s="26"/>
      <c r="K33" s="10">
        <f t="shared" si="5"/>
        <v>42369</v>
      </c>
      <c r="L33" s="27" t="s">
        <v>59</v>
      </c>
    </row>
    <row r="34" spans="1:12" ht="18">
      <c r="B34" s="2">
        <f>YEAR(A36)</f>
        <v>2016</v>
      </c>
      <c r="F34" s="4" t="str">
        <f>F1</f>
        <v>Terminliste 2015-2016</v>
      </c>
    </row>
    <row r="35" spans="1:12" s="9" customFormat="1">
      <c r="A35" s="7"/>
      <c r="B35" s="6" t="s">
        <v>6</v>
      </c>
      <c r="C35" s="7"/>
      <c r="D35" s="6" t="s">
        <v>7</v>
      </c>
      <c r="E35" s="7"/>
      <c r="F35" s="6" t="s">
        <v>8</v>
      </c>
      <c r="G35" s="7"/>
      <c r="H35" s="6" t="s">
        <v>9</v>
      </c>
      <c r="I35" s="7"/>
      <c r="J35" s="6" t="s">
        <v>10</v>
      </c>
      <c r="K35" s="7"/>
      <c r="L35" s="8" t="s">
        <v>11</v>
      </c>
    </row>
    <row r="36" spans="1:12" s="9" customFormat="1" ht="16.5" customHeight="1">
      <c r="A36" s="24">
        <f>A3+184</f>
        <v>42370</v>
      </c>
      <c r="B36" s="28" t="s">
        <v>60</v>
      </c>
      <c r="C36" s="10">
        <f>A36+31</f>
        <v>42401</v>
      </c>
      <c r="D36" s="11"/>
      <c r="E36" s="29">
        <f>C36+29</f>
        <v>42430</v>
      </c>
      <c r="F36" s="11"/>
      <c r="G36" s="29">
        <f>E36+31</f>
        <v>42461</v>
      </c>
      <c r="H36" s="11"/>
      <c r="I36" s="24">
        <f>G36+30</f>
        <v>42491</v>
      </c>
      <c r="J36" s="24"/>
      <c r="K36" s="29">
        <f>I36+31</f>
        <v>42522</v>
      </c>
      <c r="L36" s="10"/>
    </row>
    <row r="37" spans="1:12" ht="16.5" customHeight="1">
      <c r="A37" s="10">
        <f t="shared" ref="A37:A66" si="6">A36+1</f>
        <v>42371</v>
      </c>
      <c r="B37" s="31"/>
      <c r="C37" s="10">
        <f t="shared" ref="C37:C64" si="7">C36+1</f>
        <v>42402</v>
      </c>
      <c r="D37" s="11"/>
      <c r="E37" s="10">
        <f t="shared" ref="E37:E66" si="8">E36+1</f>
        <v>42431</v>
      </c>
      <c r="F37" s="11"/>
      <c r="G37" s="10">
        <f t="shared" ref="G37:G65" si="9">G36+1</f>
        <v>42462</v>
      </c>
      <c r="H37" s="11"/>
      <c r="I37" s="10">
        <f t="shared" ref="I37:I66" si="10">I36+1</f>
        <v>42492</v>
      </c>
      <c r="J37" s="11"/>
      <c r="K37" s="10">
        <f t="shared" ref="K37:K65" si="11">K36+1</f>
        <v>42523</v>
      </c>
      <c r="L37" s="11"/>
    </row>
    <row r="38" spans="1:12" ht="16.5" customHeight="1">
      <c r="A38" s="10">
        <f t="shared" si="6"/>
        <v>42372</v>
      </c>
      <c r="B38" s="11"/>
      <c r="C38" s="10">
        <f t="shared" si="7"/>
        <v>42403</v>
      </c>
      <c r="D38" s="11"/>
      <c r="E38" s="10">
        <f t="shared" si="8"/>
        <v>42432</v>
      </c>
      <c r="F38" s="11"/>
      <c r="G38" s="10">
        <f t="shared" si="9"/>
        <v>42463</v>
      </c>
      <c r="H38" s="11"/>
      <c r="I38" s="10">
        <f t="shared" si="10"/>
        <v>42493</v>
      </c>
      <c r="J38" s="11"/>
      <c r="K38" s="10">
        <f t="shared" si="11"/>
        <v>42524</v>
      </c>
      <c r="L38" s="11"/>
    </row>
    <row r="39" spans="1:12" ht="16.5" customHeight="1">
      <c r="A39" s="10">
        <f t="shared" si="6"/>
        <v>42373</v>
      </c>
      <c r="B39" s="11"/>
      <c r="C39" s="10">
        <f t="shared" si="7"/>
        <v>42404</v>
      </c>
      <c r="D39" s="11"/>
      <c r="E39" s="10">
        <f t="shared" si="8"/>
        <v>42433</v>
      </c>
      <c r="F39" s="11"/>
      <c r="G39" s="10">
        <f t="shared" si="9"/>
        <v>42464</v>
      </c>
      <c r="H39" s="11"/>
      <c r="I39" s="10">
        <f t="shared" si="10"/>
        <v>42494</v>
      </c>
      <c r="J39" s="11"/>
      <c r="K39" s="10">
        <f t="shared" si="11"/>
        <v>42525</v>
      </c>
      <c r="L39" s="11"/>
    </row>
    <row r="40" spans="1:12" ht="16.5" customHeight="1">
      <c r="A40" s="10">
        <f t="shared" si="6"/>
        <v>42374</v>
      </c>
      <c r="B40" s="11"/>
      <c r="C40" s="10">
        <f t="shared" si="7"/>
        <v>42405</v>
      </c>
      <c r="D40" s="11"/>
      <c r="E40" s="10">
        <f t="shared" si="8"/>
        <v>42434</v>
      </c>
      <c r="F40" s="11"/>
      <c r="G40" s="10">
        <f t="shared" si="9"/>
        <v>42465</v>
      </c>
      <c r="H40" s="11"/>
      <c r="I40" s="10">
        <f t="shared" si="10"/>
        <v>42495</v>
      </c>
      <c r="J40" s="11"/>
      <c r="K40" s="10">
        <f t="shared" si="11"/>
        <v>42526</v>
      </c>
      <c r="L40" s="11"/>
    </row>
    <row r="41" spans="1:12" ht="16.5" customHeight="1">
      <c r="A41" s="10">
        <f t="shared" si="6"/>
        <v>42375</v>
      </c>
      <c r="B41" s="11"/>
      <c r="C41" s="10">
        <f t="shared" si="7"/>
        <v>42406</v>
      </c>
      <c r="D41" s="11"/>
      <c r="E41" s="10">
        <f t="shared" si="8"/>
        <v>42435</v>
      </c>
      <c r="F41" s="11"/>
      <c r="G41" s="10">
        <f t="shared" si="9"/>
        <v>42466</v>
      </c>
      <c r="H41" s="11"/>
      <c r="I41" s="10">
        <f t="shared" si="10"/>
        <v>42496</v>
      </c>
      <c r="J41" s="11"/>
      <c r="K41" s="10">
        <f t="shared" si="11"/>
        <v>42527</v>
      </c>
      <c r="L41" s="11"/>
    </row>
    <row r="42" spans="1:12" ht="16.5" customHeight="1">
      <c r="A42" s="10">
        <f t="shared" si="6"/>
        <v>42376</v>
      </c>
      <c r="B42" s="11"/>
      <c r="C42" s="10">
        <f t="shared" si="7"/>
        <v>42407</v>
      </c>
      <c r="D42" s="11"/>
      <c r="E42" s="10">
        <f t="shared" si="8"/>
        <v>42436</v>
      </c>
      <c r="F42" s="11"/>
      <c r="G42" s="10">
        <f t="shared" si="9"/>
        <v>42467</v>
      </c>
      <c r="H42" s="11"/>
      <c r="I42" s="10">
        <f t="shared" si="10"/>
        <v>42497</v>
      </c>
      <c r="J42" s="11"/>
      <c r="K42" s="10">
        <f t="shared" si="11"/>
        <v>42528</v>
      </c>
      <c r="L42" s="11"/>
    </row>
    <row r="43" spans="1:12" ht="16.5" customHeight="1">
      <c r="A43" s="10">
        <f t="shared" si="6"/>
        <v>42377</v>
      </c>
      <c r="B43" s="11"/>
      <c r="C43" s="10">
        <f t="shared" si="7"/>
        <v>42408</v>
      </c>
      <c r="D43" s="11"/>
      <c r="E43" s="10">
        <f t="shared" si="8"/>
        <v>42437</v>
      </c>
      <c r="F43" s="11"/>
      <c r="G43" s="10">
        <f t="shared" si="9"/>
        <v>42468</v>
      </c>
      <c r="H43" s="11"/>
      <c r="I43" s="10">
        <f t="shared" si="10"/>
        <v>42498</v>
      </c>
      <c r="J43" s="11"/>
      <c r="K43" s="10">
        <f t="shared" si="11"/>
        <v>42529</v>
      </c>
      <c r="L43" s="11"/>
    </row>
    <row r="44" spans="1:12" ht="16.5" customHeight="1">
      <c r="A44" s="10">
        <f t="shared" si="6"/>
        <v>42378</v>
      </c>
      <c r="B44" s="11"/>
      <c r="C44" s="10">
        <f t="shared" si="7"/>
        <v>42409</v>
      </c>
      <c r="D44" s="11"/>
      <c r="E44" s="10">
        <f t="shared" si="8"/>
        <v>42438</v>
      </c>
      <c r="F44" s="11"/>
      <c r="G44" s="10">
        <f t="shared" si="9"/>
        <v>42469</v>
      </c>
      <c r="H44" s="11"/>
      <c r="I44" s="10">
        <f t="shared" si="10"/>
        <v>42499</v>
      </c>
      <c r="J44" s="11"/>
      <c r="K44" s="10">
        <f t="shared" si="11"/>
        <v>42530</v>
      </c>
      <c r="L44" s="11"/>
    </row>
    <row r="45" spans="1:12" ht="16.5" customHeight="1">
      <c r="A45" s="10">
        <f t="shared" si="6"/>
        <v>42379</v>
      </c>
      <c r="B45" s="11"/>
      <c r="C45" s="10">
        <f t="shared" si="7"/>
        <v>42410</v>
      </c>
      <c r="D45" s="11"/>
      <c r="E45" s="10">
        <f t="shared" si="8"/>
        <v>42439</v>
      </c>
      <c r="F45" s="11"/>
      <c r="G45" s="10">
        <f t="shared" si="9"/>
        <v>42470</v>
      </c>
      <c r="H45" s="11"/>
      <c r="I45" s="10">
        <f t="shared" si="10"/>
        <v>42500</v>
      </c>
      <c r="J45" s="11"/>
      <c r="K45" s="10">
        <f t="shared" si="11"/>
        <v>42531</v>
      </c>
      <c r="L45" s="11"/>
    </row>
    <row r="46" spans="1:12" ht="16.5" customHeight="1">
      <c r="A46" s="10">
        <f t="shared" si="6"/>
        <v>42380</v>
      </c>
      <c r="B46" s="11"/>
      <c r="C46" s="10">
        <f t="shared" si="7"/>
        <v>42411</v>
      </c>
      <c r="D46" s="11"/>
      <c r="E46" s="10">
        <f t="shared" si="8"/>
        <v>42440</v>
      </c>
      <c r="F46" s="11"/>
      <c r="G46" s="10">
        <f t="shared" si="9"/>
        <v>42471</v>
      </c>
      <c r="H46" s="11"/>
      <c r="I46" s="10">
        <f t="shared" si="10"/>
        <v>42501</v>
      </c>
      <c r="J46" s="11"/>
      <c r="K46" s="10">
        <f t="shared" si="11"/>
        <v>42532</v>
      </c>
      <c r="L46" s="11"/>
    </row>
    <row r="47" spans="1:12" ht="16.5" customHeight="1">
      <c r="A47" s="10">
        <f t="shared" si="6"/>
        <v>42381</v>
      </c>
      <c r="B47" s="11"/>
      <c r="C47" s="10">
        <f t="shared" si="7"/>
        <v>42412</v>
      </c>
      <c r="D47" s="11"/>
      <c r="E47" s="10">
        <f t="shared" si="8"/>
        <v>42441</v>
      </c>
      <c r="F47" s="11"/>
      <c r="G47" s="10">
        <f t="shared" si="9"/>
        <v>42472</v>
      </c>
      <c r="H47" s="11"/>
      <c r="I47" s="10">
        <f t="shared" si="10"/>
        <v>42502</v>
      </c>
      <c r="J47" s="11"/>
      <c r="K47" s="10">
        <f t="shared" si="11"/>
        <v>42533</v>
      </c>
      <c r="L47" s="11"/>
    </row>
    <row r="48" spans="1:12" ht="16.5" customHeight="1">
      <c r="A48" s="10">
        <f t="shared" si="6"/>
        <v>42382</v>
      </c>
      <c r="B48" s="11"/>
      <c r="C48" s="10">
        <f t="shared" si="7"/>
        <v>42413</v>
      </c>
      <c r="D48" s="11"/>
      <c r="E48" s="10">
        <f t="shared" si="8"/>
        <v>42442</v>
      </c>
      <c r="F48" s="11"/>
      <c r="G48" s="10">
        <f t="shared" si="9"/>
        <v>42473</v>
      </c>
      <c r="H48" s="11"/>
      <c r="I48" s="10">
        <f t="shared" si="10"/>
        <v>42503</v>
      </c>
      <c r="J48" s="11"/>
      <c r="K48" s="10">
        <f t="shared" si="11"/>
        <v>42534</v>
      </c>
      <c r="L48" s="11"/>
    </row>
    <row r="49" spans="1:12" ht="16.5" customHeight="1">
      <c r="A49" s="10">
        <f t="shared" si="6"/>
        <v>42383</v>
      </c>
      <c r="B49" s="11"/>
      <c r="C49" s="10">
        <f t="shared" si="7"/>
        <v>42414</v>
      </c>
      <c r="D49" s="11"/>
      <c r="E49" s="10">
        <f t="shared" si="8"/>
        <v>42443</v>
      </c>
      <c r="F49" s="11"/>
      <c r="G49" s="10">
        <f t="shared" si="9"/>
        <v>42474</v>
      </c>
      <c r="H49" s="11"/>
      <c r="I49" s="10">
        <f t="shared" si="10"/>
        <v>42504</v>
      </c>
      <c r="J49" s="11"/>
      <c r="K49" s="10">
        <f t="shared" si="11"/>
        <v>42535</v>
      </c>
      <c r="L49" s="11"/>
    </row>
    <row r="50" spans="1:12" ht="16.5" customHeight="1">
      <c r="A50" s="10">
        <f t="shared" si="6"/>
        <v>42384</v>
      </c>
      <c r="B50" s="11"/>
      <c r="C50" s="10">
        <f t="shared" si="7"/>
        <v>42415</v>
      </c>
      <c r="D50" s="11"/>
      <c r="E50" s="10">
        <f t="shared" si="8"/>
        <v>42444</v>
      </c>
      <c r="F50" s="11"/>
      <c r="G50" s="10">
        <f t="shared" si="9"/>
        <v>42475</v>
      </c>
      <c r="H50" s="11"/>
      <c r="I50" s="10">
        <f t="shared" si="10"/>
        <v>42505</v>
      </c>
      <c r="J50" s="11"/>
      <c r="K50" s="10">
        <f t="shared" si="11"/>
        <v>42536</v>
      </c>
      <c r="L50" s="11"/>
    </row>
    <row r="51" spans="1:12" ht="16.5" customHeight="1">
      <c r="A51" s="10">
        <f t="shared" si="6"/>
        <v>42385</v>
      </c>
      <c r="B51" s="11"/>
      <c r="C51" s="10">
        <f t="shared" si="7"/>
        <v>42416</v>
      </c>
      <c r="D51" s="11"/>
      <c r="E51" s="10">
        <f t="shared" si="8"/>
        <v>42445</v>
      </c>
      <c r="F51" s="11"/>
      <c r="G51" s="10">
        <f t="shared" si="9"/>
        <v>42476</v>
      </c>
      <c r="H51" s="11"/>
      <c r="I51" s="10">
        <f t="shared" si="10"/>
        <v>42506</v>
      </c>
      <c r="J51" s="11"/>
      <c r="K51" s="10">
        <f t="shared" si="11"/>
        <v>42537</v>
      </c>
      <c r="L51" s="11"/>
    </row>
    <row r="52" spans="1:12" ht="16.5" customHeight="1">
      <c r="A52" s="10">
        <f t="shared" si="6"/>
        <v>42386</v>
      </c>
      <c r="B52" s="11"/>
      <c r="C52" s="10">
        <f t="shared" si="7"/>
        <v>42417</v>
      </c>
      <c r="D52" s="11"/>
      <c r="E52" s="10">
        <f t="shared" si="8"/>
        <v>42446</v>
      </c>
      <c r="F52" s="11"/>
      <c r="G52" s="10">
        <f t="shared" si="9"/>
        <v>42477</v>
      </c>
      <c r="H52" s="11"/>
      <c r="I52" s="24">
        <f t="shared" si="10"/>
        <v>42507</v>
      </c>
      <c r="J52" s="25"/>
      <c r="K52" s="10">
        <f t="shared" si="11"/>
        <v>42538</v>
      </c>
      <c r="L52" s="11"/>
    </row>
    <row r="53" spans="1:12" ht="16.5" customHeight="1">
      <c r="A53" s="10">
        <f t="shared" si="6"/>
        <v>42387</v>
      </c>
      <c r="B53" s="11"/>
      <c r="C53" s="10">
        <f t="shared" si="7"/>
        <v>42418</v>
      </c>
      <c r="D53" s="11"/>
      <c r="E53" s="10">
        <f t="shared" si="8"/>
        <v>42447</v>
      </c>
      <c r="F53" s="11"/>
      <c r="G53" s="10">
        <f t="shared" si="9"/>
        <v>42478</v>
      </c>
      <c r="H53" s="11"/>
      <c r="I53" s="10">
        <f t="shared" si="10"/>
        <v>42508</v>
      </c>
      <c r="J53" s="11"/>
      <c r="K53" s="10">
        <f t="shared" si="11"/>
        <v>42539</v>
      </c>
      <c r="L53" s="11"/>
    </row>
    <row r="54" spans="1:12" ht="16.5" customHeight="1">
      <c r="A54" s="10">
        <f t="shared" si="6"/>
        <v>42388</v>
      </c>
      <c r="B54" s="11"/>
      <c r="C54" s="10">
        <f t="shared" si="7"/>
        <v>42419</v>
      </c>
      <c r="D54" s="11"/>
      <c r="E54" s="10">
        <f t="shared" si="8"/>
        <v>42448</v>
      </c>
      <c r="F54" s="11"/>
      <c r="G54" s="10">
        <f t="shared" si="9"/>
        <v>42479</v>
      </c>
      <c r="H54" s="11"/>
      <c r="I54" s="10">
        <f t="shared" si="10"/>
        <v>42509</v>
      </c>
      <c r="J54" s="11"/>
      <c r="K54" s="10">
        <f t="shared" si="11"/>
        <v>42540</v>
      </c>
      <c r="L54" s="11"/>
    </row>
    <row r="55" spans="1:12" ht="16.5" customHeight="1">
      <c r="A55" s="10">
        <f t="shared" si="6"/>
        <v>42389</v>
      </c>
      <c r="B55" s="11"/>
      <c r="C55" s="10">
        <f t="shared" si="7"/>
        <v>42420</v>
      </c>
      <c r="D55" s="11"/>
      <c r="E55" s="24">
        <f t="shared" si="8"/>
        <v>42449</v>
      </c>
      <c r="F55" s="25" t="s">
        <v>106</v>
      </c>
      <c r="G55" s="10">
        <f t="shared" si="9"/>
        <v>42480</v>
      </c>
      <c r="H55" s="11"/>
      <c r="I55" s="10">
        <f t="shared" si="10"/>
        <v>42510</v>
      </c>
      <c r="J55" s="11"/>
      <c r="K55" s="10">
        <f t="shared" si="11"/>
        <v>42541</v>
      </c>
      <c r="L55" s="11"/>
    </row>
    <row r="56" spans="1:12" ht="16.5" customHeight="1">
      <c r="A56" s="10">
        <f t="shared" si="6"/>
        <v>42390</v>
      </c>
      <c r="B56" s="11"/>
      <c r="C56" s="10">
        <f t="shared" si="7"/>
        <v>42421</v>
      </c>
      <c r="D56" s="11"/>
      <c r="E56" s="10">
        <f t="shared" si="8"/>
        <v>42450</v>
      </c>
      <c r="F56" s="11"/>
      <c r="G56" s="10">
        <f t="shared" si="9"/>
        <v>42481</v>
      </c>
      <c r="H56" s="11"/>
      <c r="I56" s="10">
        <f t="shared" si="10"/>
        <v>42511</v>
      </c>
      <c r="J56" s="11"/>
      <c r="K56" s="10">
        <f t="shared" si="11"/>
        <v>42542</v>
      </c>
      <c r="L56" s="11"/>
    </row>
    <row r="57" spans="1:12" ht="16.5" customHeight="1">
      <c r="A57" s="10">
        <f t="shared" si="6"/>
        <v>42391</v>
      </c>
      <c r="B57" s="11"/>
      <c r="C57" s="10">
        <f t="shared" si="7"/>
        <v>42422</v>
      </c>
      <c r="D57" s="11"/>
      <c r="E57" s="10">
        <f t="shared" si="8"/>
        <v>42451</v>
      </c>
      <c r="F57" s="11"/>
      <c r="G57" s="10">
        <f t="shared" si="9"/>
        <v>42482</v>
      </c>
      <c r="H57" s="11"/>
      <c r="I57" s="10">
        <f t="shared" si="10"/>
        <v>42512</v>
      </c>
      <c r="J57" s="11"/>
      <c r="K57" s="10">
        <f t="shared" si="11"/>
        <v>42543</v>
      </c>
      <c r="L57" s="11"/>
    </row>
    <row r="58" spans="1:12" ht="16.5" customHeight="1">
      <c r="A58" s="10">
        <f t="shared" si="6"/>
        <v>42392</v>
      </c>
      <c r="B58" s="11"/>
      <c r="C58" s="10">
        <f t="shared" si="7"/>
        <v>42423</v>
      </c>
      <c r="D58" s="11"/>
      <c r="E58" s="10">
        <f t="shared" si="8"/>
        <v>42452</v>
      </c>
      <c r="F58" s="11"/>
      <c r="G58" s="10">
        <f t="shared" si="9"/>
        <v>42483</v>
      </c>
      <c r="H58" s="11"/>
      <c r="I58" s="10">
        <f t="shared" si="10"/>
        <v>42513</v>
      </c>
      <c r="J58" s="11"/>
      <c r="K58" s="10">
        <f t="shared" si="11"/>
        <v>42544</v>
      </c>
      <c r="L58" s="11"/>
    </row>
    <row r="59" spans="1:12" ht="16.5" customHeight="1">
      <c r="A59" s="10">
        <f t="shared" si="6"/>
        <v>42393</v>
      </c>
      <c r="B59" s="11"/>
      <c r="C59" s="10">
        <f t="shared" si="7"/>
        <v>42424</v>
      </c>
      <c r="D59" s="11"/>
      <c r="E59" s="24">
        <f t="shared" si="8"/>
        <v>42453</v>
      </c>
      <c r="F59" s="25" t="s">
        <v>99</v>
      </c>
      <c r="G59" s="10">
        <f t="shared" si="9"/>
        <v>42484</v>
      </c>
      <c r="H59" s="11"/>
      <c r="I59" s="10">
        <f t="shared" si="10"/>
        <v>42514</v>
      </c>
      <c r="J59" s="11"/>
      <c r="K59" s="10">
        <f t="shared" si="11"/>
        <v>42545</v>
      </c>
      <c r="L59" s="11"/>
    </row>
    <row r="60" spans="1:12" ht="16.5" customHeight="1">
      <c r="A60" s="10">
        <f t="shared" si="6"/>
        <v>42394</v>
      </c>
      <c r="B60" s="11"/>
      <c r="C60" s="10">
        <f t="shared" si="7"/>
        <v>42425</v>
      </c>
      <c r="D60" s="13"/>
      <c r="E60" s="24">
        <f t="shared" si="8"/>
        <v>42454</v>
      </c>
      <c r="F60" s="25" t="s">
        <v>101</v>
      </c>
      <c r="G60" s="10">
        <f t="shared" si="9"/>
        <v>42485</v>
      </c>
      <c r="H60" s="11"/>
      <c r="I60" s="10">
        <f t="shared" si="10"/>
        <v>42515</v>
      </c>
      <c r="J60" s="11"/>
      <c r="K60" s="10">
        <f t="shared" si="11"/>
        <v>42546</v>
      </c>
      <c r="L60" s="11"/>
    </row>
    <row r="61" spans="1:12" ht="16.5" customHeight="1">
      <c r="A61" s="10">
        <f t="shared" si="6"/>
        <v>42395</v>
      </c>
      <c r="B61" s="11"/>
      <c r="C61" s="10">
        <f t="shared" si="7"/>
        <v>42426</v>
      </c>
      <c r="D61" s="34"/>
      <c r="E61" s="10">
        <f t="shared" si="8"/>
        <v>42455</v>
      </c>
      <c r="F61" s="25" t="s">
        <v>102</v>
      </c>
      <c r="G61" s="10">
        <f t="shared" si="9"/>
        <v>42486</v>
      </c>
      <c r="H61" s="11"/>
      <c r="I61" s="10">
        <f t="shared" si="10"/>
        <v>42516</v>
      </c>
      <c r="J61" s="11"/>
      <c r="K61" s="10">
        <f t="shared" si="11"/>
        <v>42547</v>
      </c>
      <c r="L61" s="11"/>
    </row>
    <row r="62" spans="1:12" ht="16.5" customHeight="1">
      <c r="A62" s="10">
        <f t="shared" si="6"/>
        <v>42396</v>
      </c>
      <c r="B62" s="11"/>
      <c r="C62" s="10">
        <f t="shared" si="7"/>
        <v>42427</v>
      </c>
      <c r="D62" s="34"/>
      <c r="E62" s="24">
        <f t="shared" si="8"/>
        <v>42456</v>
      </c>
      <c r="F62" s="25" t="s">
        <v>104</v>
      </c>
      <c r="G62" s="10">
        <f t="shared" si="9"/>
        <v>42487</v>
      </c>
      <c r="H62" s="11"/>
      <c r="I62" s="10">
        <f t="shared" si="10"/>
        <v>42517</v>
      </c>
      <c r="J62" s="13"/>
      <c r="K62" s="10">
        <f t="shared" si="11"/>
        <v>42548</v>
      </c>
      <c r="L62" s="11"/>
    </row>
    <row r="63" spans="1:12" ht="16.5" customHeight="1">
      <c r="A63" s="10">
        <f t="shared" si="6"/>
        <v>42397</v>
      </c>
      <c r="B63" s="11"/>
      <c r="C63" s="10">
        <f t="shared" si="7"/>
        <v>42428</v>
      </c>
      <c r="D63" s="34"/>
      <c r="E63" s="24">
        <f t="shared" si="8"/>
        <v>42457</v>
      </c>
      <c r="F63" s="30" t="s">
        <v>105</v>
      </c>
      <c r="G63" s="10">
        <f t="shared" si="9"/>
        <v>42488</v>
      </c>
      <c r="H63" s="11"/>
      <c r="I63" s="10">
        <f t="shared" si="10"/>
        <v>42518</v>
      </c>
      <c r="J63" s="13"/>
      <c r="K63" s="10">
        <f t="shared" si="11"/>
        <v>42549</v>
      </c>
      <c r="L63" s="11"/>
    </row>
    <row r="64" spans="1:12" ht="16.5" customHeight="1">
      <c r="A64" s="10">
        <f t="shared" si="6"/>
        <v>42398</v>
      </c>
      <c r="B64" s="11"/>
      <c r="C64" s="10">
        <f t="shared" si="7"/>
        <v>42429</v>
      </c>
      <c r="D64" s="34"/>
      <c r="E64" s="10">
        <f t="shared" si="8"/>
        <v>42458</v>
      </c>
      <c r="F64" s="11"/>
      <c r="G64" s="10">
        <f t="shared" si="9"/>
        <v>42489</v>
      </c>
      <c r="H64" s="10"/>
      <c r="I64" s="10">
        <f t="shared" si="10"/>
        <v>42519</v>
      </c>
      <c r="J64" s="13"/>
      <c r="K64" s="10">
        <f t="shared" si="11"/>
        <v>42550</v>
      </c>
      <c r="L64" s="11"/>
    </row>
    <row r="65" spans="1:12" ht="16.5" customHeight="1">
      <c r="A65" s="10">
        <f t="shared" si="6"/>
        <v>42399</v>
      </c>
      <c r="B65" s="11"/>
      <c r="C65"/>
      <c r="D65"/>
      <c r="E65" s="10">
        <f t="shared" si="8"/>
        <v>42459</v>
      </c>
      <c r="F65" s="11"/>
      <c r="G65" s="10">
        <f t="shared" si="9"/>
        <v>42490</v>
      </c>
      <c r="H65" s="34"/>
      <c r="I65" s="10">
        <f t="shared" si="10"/>
        <v>42520</v>
      </c>
      <c r="J65" s="13"/>
      <c r="K65" s="10">
        <f t="shared" si="11"/>
        <v>42551</v>
      </c>
      <c r="L65" s="11"/>
    </row>
    <row r="66" spans="1:12" ht="16.5" customHeight="1">
      <c r="A66" s="10">
        <f t="shared" si="6"/>
        <v>42400</v>
      </c>
      <c r="B66" s="10"/>
      <c r="C66"/>
      <c r="D66"/>
      <c r="E66" s="10">
        <f t="shared" si="8"/>
        <v>42460</v>
      </c>
      <c r="F66" s="11"/>
      <c r="G66"/>
      <c r="H66"/>
      <c r="I66" s="10">
        <f t="shared" si="10"/>
        <v>42521</v>
      </c>
      <c r="J66" s="10"/>
      <c r="K66"/>
      <c r="L66"/>
    </row>
  </sheetData>
  <conditionalFormatting sqref="A3:A33 A36:A66 C3:C33 G3:G33 I3:I32 K3:K33 E3:E32 K36:K65 G37:G65 C36:C64 I37:I66 E37:E66">
    <cfRule type="expression" dxfId="58" priority="13" stopIfTrue="1">
      <formula>IF(WEEKDAY(A3,2)&gt;5,1,0)</formula>
    </cfRule>
  </conditionalFormatting>
  <conditionalFormatting sqref="B3:B33 H3:H33 J3:J32 L36:L65 B36:B66 D3:D33 F3:F32 L3:L33 H37:H65 D36:D64 F37:F66 J36:J66">
    <cfRule type="expression" dxfId="57" priority="12" stopIfTrue="1">
      <formula>IF(WEEKDAY(A3,2)&gt;5,1,0)</formula>
    </cfRule>
  </conditionalFormatting>
  <conditionalFormatting sqref="A3">
    <cfRule type="expression" dxfId="56" priority="11" stopIfTrue="1">
      <formula>IF(WEEKDAY(A3,2)&gt;5,1,0)</formula>
    </cfRule>
  </conditionalFormatting>
  <conditionalFormatting sqref="A3:A33 A36:A66 C3:C33 G3:G33 I3:I32 K3:K33 E3:E32 K36:K65 G37:G65 C36:C64 I37:I66 E37:E66">
    <cfRule type="expression" dxfId="55" priority="10" stopIfTrue="1">
      <formula>IF(WEEKDAY(A3,2)&gt;5,1,0)</formula>
    </cfRule>
  </conditionalFormatting>
  <conditionalFormatting sqref="B3:B33 H3:H33 J3:J32 L36:L65 B36:B66 D3:D33 F3:F32 L3:L33 H37:H65 D36:D64 F37:F66 J36:J66">
    <cfRule type="expression" dxfId="54" priority="9" stopIfTrue="1">
      <formula>IF(WEEKDAY(A3,2)&gt;5,1,0)</formula>
    </cfRule>
  </conditionalFormatting>
  <conditionalFormatting sqref="A3">
    <cfRule type="expression" dxfId="53" priority="8" stopIfTrue="1">
      <formula>IF(WEEKDAY(A3,2)&gt;5,1,0)</formula>
    </cfRule>
  </conditionalFormatting>
  <conditionalFormatting sqref="A3:A33 A36:A66 C3:C33 G3:G33 I3:I32 K3:K33 E3:E32 K36:K65 G37:G65 C36:C64 I37:I66 E37:E66">
    <cfRule type="expression" dxfId="52" priority="7" stopIfTrue="1">
      <formula>IF(WEEKDAY(A3,2)&gt;5,1,0)</formula>
    </cfRule>
  </conditionalFormatting>
  <conditionalFormatting sqref="B3:B33 D3:D33 F3:F32 H3:H33 J3:J32 L3:L33 B36:B66 L36:L65 H37:H65 D36:D64 F36:F66 J36:J66">
    <cfRule type="expression" dxfId="51" priority="6" stopIfTrue="1">
      <formula>IF(WEEKDAY(A3,2)&gt;5,1,0)</formula>
    </cfRule>
  </conditionalFormatting>
  <conditionalFormatting sqref="H36">
    <cfRule type="expression" dxfId="50" priority="5" stopIfTrue="1">
      <formula>IF(WEEKDAY(G36,2)&gt;5,1,0)</formula>
    </cfRule>
  </conditionalFormatting>
  <conditionalFormatting sqref="G36">
    <cfRule type="expression" dxfId="49" priority="4" stopIfTrue="1">
      <formula>IF(WEEKDAY(G36,2)&gt;5,1,0)</formula>
    </cfRule>
  </conditionalFormatting>
  <conditionalFormatting sqref="F55:F63">
    <cfRule type="expression" dxfId="48" priority="3" stopIfTrue="1">
      <formula>IF(WEEKDAY(E55,2)&gt;5,1,0)</formula>
    </cfRule>
  </conditionalFormatting>
  <conditionalFormatting sqref="I55">
    <cfRule type="expression" dxfId="47" priority="2" stopIfTrue="1">
      <formula>IF(WEEKDAY(I55,2)&gt;5,1,0)</formula>
    </cfRule>
  </conditionalFormatting>
  <conditionalFormatting sqref="J52">
    <cfRule type="expression" dxfId="46" priority="1" stopIfTrue="1">
      <formula>IF(WEEKDAY(I52,2)&gt;5,1,0)</formula>
    </cfRule>
  </conditionalFormatting>
  <pageMargins left="0.31496062992125984" right="0.23622047244094491" top="0.39370078740157483" bottom="0.39370078740157483" header="0.23622047244094491" footer="0.1574803149606299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2012-13</vt:lpstr>
      <vt:lpstr>2013-14</vt:lpstr>
      <vt:lpstr>2014-15</vt:lpstr>
      <vt:lpstr>2015-16</vt:lpstr>
    </vt:vector>
  </TitlesOfParts>
  <Company>SINTEF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Halgeir</dc:creator>
  <cp:lastModifiedBy>Per</cp:lastModifiedBy>
  <cp:lastPrinted>2013-12-10T12:20:37Z</cp:lastPrinted>
  <dcterms:created xsi:type="dcterms:W3CDTF">2003-02-19T10:22:40Z</dcterms:created>
  <dcterms:modified xsi:type="dcterms:W3CDTF">2013-12-27T09:25:44Z</dcterms:modified>
</cp:coreProperties>
</file>